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USUARIO\Escritorio\DIRECCION FINANCIERA\LOTAIP 2023\2023\NOVIEMBRE 2023\"/>
    </mc:Choice>
  </mc:AlternateContent>
  <xr:revisionPtr revIDLastSave="0" documentId="13_ncr:1_{13743F0F-1610-4475-90D3-25EA917580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2" r:id="rId1"/>
    <sheet name="Metadatos" sheetId="3" r:id="rId2"/>
    <sheet name="Diccionario " sheetId="4" r:id="rId3"/>
  </sheets>
  <definedNames>
    <definedName name="_xlnm._FilterDatabase" localSheetId="0" hidden="1">'Conjunto de datos'!$A$2:$Z$149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2">
      <go:sheetsCustomData xmlns:go="http://customooxmlschemas.google.com/" r:id="rId8" roundtripDataChecksum="QHMWh1VI45vyBCJ1c7j77HtKydXlEPPCpihobOW57Ys="/>
    </ext>
  </extLst>
</workbook>
</file>

<file path=xl/calcChain.xml><?xml version="1.0" encoding="utf-8"?>
<calcChain xmlns="http://schemas.openxmlformats.org/spreadsheetml/2006/main">
  <c r="K3" i="2" l="1"/>
  <c r="L3" i="2"/>
  <c r="M3" i="2"/>
  <c r="N3" i="2"/>
  <c r="K4" i="2"/>
  <c r="L4" i="2"/>
  <c r="M4" i="2"/>
  <c r="N4" i="2"/>
  <c r="K5" i="2"/>
  <c r="L5" i="2"/>
  <c r="M5" i="2"/>
  <c r="N5" i="2"/>
  <c r="K6" i="2"/>
  <c r="L6" i="2"/>
  <c r="M6" i="2"/>
  <c r="N6" i="2"/>
  <c r="K7" i="2"/>
  <c r="L7" i="2"/>
  <c r="M7" i="2"/>
  <c r="N7" i="2"/>
  <c r="K8" i="2"/>
  <c r="L8" i="2"/>
  <c r="M8" i="2"/>
  <c r="N8" i="2"/>
  <c r="K9" i="2"/>
  <c r="L9" i="2"/>
  <c r="M9" i="2"/>
  <c r="N9" i="2"/>
  <c r="K10" i="2"/>
  <c r="L10" i="2"/>
  <c r="M10" i="2"/>
  <c r="N10" i="2"/>
  <c r="K11" i="2"/>
  <c r="L11" i="2"/>
  <c r="M11" i="2"/>
  <c r="N11" i="2"/>
  <c r="K12" i="2"/>
  <c r="L12" i="2"/>
  <c r="M12" i="2"/>
  <c r="N12" i="2"/>
  <c r="K13" i="2"/>
  <c r="L13" i="2"/>
  <c r="M13" i="2"/>
  <c r="N13" i="2"/>
  <c r="K14" i="2"/>
  <c r="L14" i="2"/>
  <c r="M14" i="2"/>
  <c r="N14" i="2"/>
  <c r="K15" i="2"/>
  <c r="L15" i="2"/>
  <c r="M15" i="2"/>
  <c r="N15" i="2"/>
  <c r="K16" i="2"/>
  <c r="L16" i="2"/>
  <c r="M16" i="2"/>
  <c r="N16" i="2"/>
  <c r="K17" i="2"/>
  <c r="L17" i="2"/>
  <c r="M17" i="2"/>
  <c r="N17" i="2"/>
  <c r="K18" i="2"/>
  <c r="L18" i="2"/>
  <c r="M18" i="2"/>
  <c r="N18" i="2"/>
  <c r="K19" i="2"/>
  <c r="L19" i="2"/>
  <c r="M19" i="2"/>
  <c r="N19" i="2"/>
  <c r="K20" i="2"/>
  <c r="L20" i="2"/>
  <c r="M20" i="2"/>
  <c r="N20" i="2"/>
  <c r="K21" i="2"/>
  <c r="L21" i="2"/>
  <c r="M21" i="2"/>
  <c r="N21" i="2"/>
  <c r="K22" i="2"/>
  <c r="L22" i="2"/>
  <c r="M22" i="2"/>
  <c r="N22" i="2"/>
  <c r="K23" i="2"/>
  <c r="L23" i="2"/>
  <c r="M23" i="2"/>
  <c r="N23" i="2"/>
  <c r="K24" i="2"/>
  <c r="L24" i="2"/>
  <c r="M24" i="2"/>
  <c r="N24" i="2"/>
  <c r="K25" i="2"/>
  <c r="L25" i="2"/>
  <c r="M25" i="2"/>
  <c r="N25" i="2"/>
  <c r="K26" i="2"/>
  <c r="L26" i="2"/>
  <c r="M26" i="2"/>
  <c r="N26" i="2"/>
  <c r="K27" i="2"/>
  <c r="L27" i="2"/>
  <c r="M27" i="2"/>
  <c r="N27" i="2"/>
  <c r="K28" i="2"/>
  <c r="L28" i="2"/>
  <c r="M28" i="2"/>
  <c r="N28" i="2"/>
  <c r="K29" i="2"/>
  <c r="L29" i="2"/>
  <c r="M29" i="2"/>
  <c r="N29" i="2"/>
  <c r="K30" i="2"/>
  <c r="L30" i="2"/>
  <c r="M30" i="2"/>
  <c r="N30" i="2"/>
  <c r="K31" i="2"/>
  <c r="L31" i="2"/>
  <c r="M31" i="2"/>
  <c r="N31" i="2"/>
  <c r="K32" i="2"/>
  <c r="L32" i="2"/>
  <c r="M32" i="2"/>
  <c r="N32" i="2"/>
  <c r="K33" i="2"/>
  <c r="L33" i="2"/>
  <c r="M33" i="2"/>
  <c r="N33" i="2"/>
  <c r="K34" i="2"/>
  <c r="L34" i="2"/>
  <c r="M34" i="2"/>
  <c r="N34" i="2"/>
  <c r="K35" i="2"/>
  <c r="L35" i="2"/>
  <c r="M35" i="2"/>
  <c r="N35" i="2"/>
  <c r="K36" i="2"/>
  <c r="L36" i="2"/>
  <c r="M36" i="2"/>
  <c r="N36" i="2"/>
  <c r="K37" i="2"/>
  <c r="L37" i="2"/>
  <c r="M37" i="2"/>
  <c r="N37" i="2"/>
  <c r="K38" i="2"/>
  <c r="L38" i="2"/>
  <c r="M38" i="2"/>
  <c r="N38" i="2"/>
  <c r="K39" i="2"/>
  <c r="L39" i="2"/>
  <c r="M39" i="2"/>
  <c r="N39" i="2"/>
  <c r="K40" i="2"/>
  <c r="L40" i="2"/>
  <c r="M40" i="2"/>
  <c r="N40" i="2"/>
  <c r="K41" i="2"/>
  <c r="L41" i="2"/>
  <c r="M41" i="2"/>
  <c r="N41" i="2"/>
  <c r="K42" i="2"/>
  <c r="L42" i="2"/>
  <c r="M42" i="2"/>
  <c r="N42" i="2"/>
  <c r="K43" i="2"/>
  <c r="L43" i="2"/>
  <c r="M43" i="2"/>
  <c r="N43" i="2"/>
  <c r="K44" i="2"/>
  <c r="L44" i="2"/>
  <c r="M44" i="2"/>
  <c r="N44" i="2"/>
  <c r="K45" i="2"/>
  <c r="L45" i="2"/>
  <c r="M45" i="2"/>
  <c r="N45" i="2"/>
  <c r="K46" i="2"/>
  <c r="L46" i="2"/>
  <c r="M46" i="2"/>
  <c r="N46" i="2"/>
  <c r="K47" i="2"/>
  <c r="L47" i="2"/>
  <c r="M47" i="2"/>
  <c r="N47" i="2"/>
  <c r="K48" i="2"/>
  <c r="L48" i="2"/>
  <c r="M48" i="2"/>
  <c r="N48" i="2"/>
  <c r="K49" i="2"/>
  <c r="L49" i="2"/>
  <c r="M49" i="2"/>
  <c r="N49" i="2"/>
  <c r="K50" i="2"/>
  <c r="L50" i="2"/>
  <c r="M50" i="2"/>
  <c r="N50" i="2"/>
  <c r="K51" i="2"/>
  <c r="L51" i="2"/>
  <c r="M51" i="2"/>
  <c r="N51" i="2"/>
  <c r="K52" i="2"/>
  <c r="L52" i="2"/>
  <c r="M52" i="2"/>
  <c r="N52" i="2"/>
  <c r="K53" i="2"/>
  <c r="L53" i="2"/>
  <c r="M53" i="2"/>
  <c r="N53" i="2"/>
  <c r="K54" i="2"/>
  <c r="L54" i="2"/>
  <c r="M54" i="2"/>
  <c r="N54" i="2"/>
  <c r="K55" i="2"/>
  <c r="L55" i="2"/>
  <c r="M55" i="2"/>
  <c r="N55" i="2"/>
  <c r="K56" i="2"/>
  <c r="L56" i="2"/>
  <c r="M56" i="2"/>
  <c r="N56" i="2"/>
  <c r="K57" i="2"/>
  <c r="L57" i="2"/>
  <c r="M57" i="2"/>
  <c r="N57" i="2"/>
  <c r="K58" i="2"/>
  <c r="L58" i="2"/>
  <c r="M58" i="2"/>
  <c r="N58" i="2"/>
  <c r="K59" i="2"/>
  <c r="L59" i="2"/>
  <c r="M59" i="2"/>
  <c r="N59" i="2"/>
  <c r="K60" i="2"/>
  <c r="L60" i="2"/>
  <c r="M60" i="2"/>
  <c r="N60" i="2"/>
  <c r="K61" i="2"/>
  <c r="L61" i="2"/>
  <c r="M61" i="2"/>
  <c r="N61" i="2"/>
  <c r="K62" i="2"/>
  <c r="L62" i="2"/>
  <c r="M62" i="2"/>
  <c r="N62" i="2"/>
  <c r="K63" i="2"/>
  <c r="L63" i="2"/>
  <c r="M63" i="2"/>
  <c r="N63" i="2"/>
  <c r="K64" i="2"/>
  <c r="L64" i="2"/>
  <c r="M64" i="2"/>
  <c r="N64" i="2"/>
  <c r="K65" i="2"/>
  <c r="L65" i="2"/>
  <c r="M65" i="2"/>
  <c r="N65" i="2"/>
  <c r="K66" i="2"/>
  <c r="L66" i="2"/>
  <c r="M66" i="2"/>
  <c r="N66" i="2"/>
  <c r="K67" i="2"/>
  <c r="L67" i="2"/>
  <c r="M67" i="2"/>
  <c r="N67" i="2"/>
  <c r="K68" i="2"/>
  <c r="L68" i="2"/>
  <c r="M68" i="2"/>
  <c r="N68" i="2"/>
  <c r="K69" i="2"/>
  <c r="L69" i="2"/>
  <c r="M69" i="2"/>
  <c r="N69" i="2"/>
  <c r="K70" i="2"/>
  <c r="L70" i="2"/>
  <c r="M70" i="2"/>
  <c r="N70" i="2"/>
  <c r="K71" i="2"/>
  <c r="L71" i="2"/>
  <c r="M71" i="2"/>
  <c r="N71" i="2"/>
  <c r="K72" i="2"/>
  <c r="L72" i="2"/>
  <c r="M72" i="2"/>
  <c r="N72" i="2"/>
  <c r="K73" i="2"/>
  <c r="L73" i="2"/>
  <c r="M73" i="2"/>
  <c r="N73" i="2"/>
  <c r="K74" i="2"/>
  <c r="L74" i="2"/>
  <c r="M74" i="2"/>
  <c r="N74" i="2"/>
  <c r="K75" i="2"/>
  <c r="L75" i="2"/>
  <c r="M75" i="2"/>
  <c r="N75" i="2"/>
  <c r="K76" i="2"/>
  <c r="L76" i="2"/>
  <c r="M76" i="2"/>
  <c r="N76" i="2"/>
  <c r="K77" i="2"/>
  <c r="L77" i="2"/>
  <c r="M77" i="2"/>
  <c r="N77" i="2"/>
  <c r="K78" i="2"/>
  <c r="L78" i="2"/>
  <c r="M78" i="2"/>
  <c r="N78" i="2"/>
  <c r="K79" i="2"/>
  <c r="L79" i="2"/>
  <c r="M79" i="2"/>
  <c r="N79" i="2"/>
  <c r="K80" i="2"/>
  <c r="L80" i="2"/>
  <c r="M80" i="2"/>
  <c r="K81" i="2"/>
  <c r="L81" i="2"/>
  <c r="M81" i="2"/>
  <c r="N81" i="2"/>
  <c r="K82" i="2"/>
  <c r="L82" i="2"/>
  <c r="M82" i="2"/>
  <c r="N82" i="2"/>
  <c r="K83" i="2"/>
  <c r="L83" i="2"/>
  <c r="M83" i="2"/>
  <c r="N83" i="2"/>
  <c r="K84" i="2"/>
  <c r="L84" i="2"/>
  <c r="M84" i="2"/>
  <c r="N84" i="2"/>
  <c r="K85" i="2"/>
  <c r="L85" i="2"/>
  <c r="M85" i="2"/>
  <c r="N85" i="2"/>
  <c r="K86" i="2"/>
  <c r="L86" i="2"/>
  <c r="M86" i="2"/>
  <c r="N86" i="2"/>
  <c r="K87" i="2"/>
  <c r="L87" i="2"/>
  <c r="M87" i="2"/>
  <c r="N87" i="2"/>
  <c r="K88" i="2"/>
  <c r="L88" i="2"/>
  <c r="M88" i="2"/>
  <c r="N88" i="2"/>
  <c r="K89" i="2"/>
  <c r="L89" i="2"/>
  <c r="M89" i="2"/>
  <c r="N89" i="2"/>
  <c r="K90" i="2"/>
  <c r="L90" i="2"/>
  <c r="M90" i="2"/>
  <c r="N90" i="2"/>
  <c r="K91" i="2"/>
  <c r="L91" i="2"/>
  <c r="M91" i="2"/>
  <c r="K92" i="2"/>
  <c r="L92" i="2"/>
  <c r="M92" i="2"/>
  <c r="K93" i="2"/>
  <c r="L93" i="2"/>
  <c r="M93" i="2"/>
  <c r="N93" i="2"/>
  <c r="K94" i="2"/>
  <c r="L94" i="2"/>
  <c r="M94" i="2"/>
  <c r="K95" i="2"/>
  <c r="L95" i="2"/>
  <c r="M95" i="2"/>
  <c r="K96" i="2"/>
  <c r="L96" i="2"/>
  <c r="M96" i="2"/>
  <c r="N96" i="2"/>
  <c r="K97" i="2"/>
  <c r="L97" i="2"/>
  <c r="M97" i="2"/>
  <c r="N97" i="2"/>
  <c r="K98" i="2"/>
  <c r="L98" i="2"/>
  <c r="M98" i="2"/>
  <c r="N98" i="2"/>
  <c r="K99" i="2"/>
  <c r="L99" i="2"/>
  <c r="M99" i="2"/>
  <c r="N99" i="2"/>
  <c r="K100" i="2"/>
  <c r="L100" i="2"/>
  <c r="M100" i="2"/>
  <c r="N100" i="2"/>
  <c r="K101" i="2"/>
  <c r="L101" i="2"/>
  <c r="M101" i="2"/>
  <c r="N101" i="2"/>
  <c r="K102" i="2"/>
  <c r="L102" i="2"/>
  <c r="M102" i="2"/>
  <c r="N102" i="2"/>
  <c r="K103" i="2"/>
  <c r="L103" i="2"/>
  <c r="M103" i="2"/>
  <c r="N103" i="2"/>
  <c r="K104" i="2"/>
  <c r="L104" i="2"/>
  <c r="M104" i="2"/>
  <c r="N104" i="2"/>
  <c r="K105" i="2"/>
  <c r="L105" i="2"/>
  <c r="M105" i="2"/>
  <c r="N105" i="2"/>
  <c r="K106" i="2"/>
  <c r="L106" i="2"/>
  <c r="M106" i="2"/>
  <c r="N106" i="2"/>
  <c r="K107" i="2"/>
  <c r="L107" i="2"/>
  <c r="M107" i="2"/>
  <c r="N107" i="2"/>
  <c r="K108" i="2"/>
  <c r="L108" i="2"/>
  <c r="M108" i="2"/>
  <c r="N108" i="2"/>
  <c r="K109" i="2"/>
  <c r="L109" i="2"/>
  <c r="M109" i="2"/>
  <c r="N109" i="2"/>
  <c r="K110" i="2"/>
  <c r="L110" i="2"/>
  <c r="M110" i="2"/>
  <c r="N110" i="2"/>
  <c r="K111" i="2"/>
  <c r="L111" i="2"/>
  <c r="M111" i="2"/>
  <c r="N111" i="2"/>
  <c r="K112" i="2"/>
  <c r="L112" i="2"/>
  <c r="M112" i="2"/>
  <c r="N112" i="2"/>
  <c r="K113" i="2"/>
  <c r="L113" i="2"/>
  <c r="M113" i="2"/>
  <c r="N113" i="2"/>
  <c r="K114" i="2"/>
  <c r="L114" i="2"/>
  <c r="M114" i="2"/>
  <c r="N114" i="2"/>
  <c r="K115" i="2"/>
  <c r="L115" i="2"/>
  <c r="M115" i="2"/>
  <c r="N115" i="2"/>
  <c r="K116" i="2"/>
  <c r="L116" i="2"/>
  <c r="M116" i="2"/>
  <c r="N116" i="2"/>
  <c r="K117" i="2"/>
  <c r="L117" i="2"/>
  <c r="M117" i="2"/>
  <c r="K118" i="2"/>
  <c r="L118" i="2"/>
  <c r="M118" i="2"/>
  <c r="K119" i="2"/>
  <c r="L119" i="2"/>
  <c r="M119" i="2"/>
  <c r="K120" i="2"/>
  <c r="L120" i="2"/>
  <c r="M120" i="2"/>
  <c r="N120" i="2"/>
  <c r="K121" i="2"/>
  <c r="L121" i="2"/>
  <c r="M121" i="2"/>
  <c r="N121" i="2"/>
  <c r="K122" i="2"/>
  <c r="L122" i="2"/>
  <c r="M122" i="2"/>
  <c r="N122" i="2"/>
  <c r="K123" i="2"/>
  <c r="L123" i="2"/>
  <c r="M123" i="2"/>
  <c r="K124" i="2"/>
  <c r="L124" i="2"/>
  <c r="M124" i="2"/>
  <c r="K125" i="2"/>
  <c r="L125" i="2"/>
  <c r="M125" i="2"/>
  <c r="N125" i="2"/>
  <c r="K126" i="2"/>
  <c r="L126" i="2"/>
  <c r="M126" i="2"/>
  <c r="N126" i="2"/>
  <c r="K127" i="2"/>
  <c r="L127" i="2"/>
  <c r="M127" i="2"/>
  <c r="N127" i="2"/>
  <c r="K128" i="2"/>
  <c r="L128" i="2"/>
  <c r="M128" i="2"/>
  <c r="N128" i="2"/>
  <c r="K129" i="2"/>
  <c r="L129" i="2"/>
  <c r="M129" i="2"/>
  <c r="N129" i="2"/>
  <c r="K130" i="2"/>
  <c r="L130" i="2"/>
  <c r="M130" i="2"/>
  <c r="N130" i="2"/>
  <c r="K131" i="2"/>
  <c r="L131" i="2"/>
  <c r="M131" i="2"/>
  <c r="N131" i="2"/>
  <c r="K132" i="2"/>
  <c r="L132" i="2"/>
  <c r="M132" i="2"/>
  <c r="N132" i="2"/>
  <c r="K133" i="2"/>
  <c r="L133" i="2"/>
  <c r="M133" i="2"/>
  <c r="N133" i="2"/>
  <c r="K134" i="2"/>
  <c r="L134" i="2"/>
  <c r="M134" i="2"/>
  <c r="N134" i="2"/>
  <c r="K135" i="2"/>
  <c r="L135" i="2"/>
  <c r="M135" i="2"/>
  <c r="N135" i="2"/>
  <c r="K136" i="2"/>
  <c r="L136" i="2"/>
  <c r="M136" i="2"/>
  <c r="N136" i="2"/>
  <c r="K137" i="2"/>
  <c r="L137" i="2"/>
  <c r="M137" i="2"/>
  <c r="N137" i="2"/>
  <c r="K138" i="2"/>
  <c r="L138" i="2"/>
  <c r="M138" i="2"/>
  <c r="N138" i="2"/>
  <c r="K139" i="2"/>
  <c r="L139" i="2"/>
  <c r="M139" i="2"/>
  <c r="N139" i="2"/>
  <c r="K140" i="2"/>
  <c r="L140" i="2"/>
  <c r="M140" i="2"/>
  <c r="N140" i="2"/>
  <c r="K141" i="2"/>
  <c r="L141" i="2"/>
  <c r="M141" i="2"/>
  <c r="K142" i="2"/>
  <c r="L142" i="2"/>
  <c r="M142" i="2"/>
  <c r="K143" i="2"/>
  <c r="L143" i="2"/>
  <c r="M143" i="2"/>
  <c r="N143" i="2"/>
  <c r="K144" i="2"/>
  <c r="L144" i="2"/>
  <c r="M144" i="2"/>
  <c r="N144" i="2"/>
  <c r="K145" i="2"/>
  <c r="L145" i="2"/>
  <c r="M145" i="2"/>
  <c r="N145" i="2"/>
  <c r="K146" i="2"/>
  <c r="L146" i="2"/>
  <c r="M146" i="2"/>
  <c r="N146" i="2"/>
  <c r="K147" i="2"/>
  <c r="L147" i="2"/>
  <c r="M147" i="2"/>
  <c r="K148" i="2"/>
  <c r="L148" i="2"/>
  <c r="M148" i="2"/>
  <c r="K149" i="2"/>
  <c r="L149" i="2"/>
  <c r="M149" i="2"/>
  <c r="N149" i="2"/>
  <c r="N2" i="2"/>
  <c r="M2" i="2"/>
  <c r="L2" i="2"/>
  <c r="K2" i="2"/>
</calcChain>
</file>

<file path=xl/sharedStrings.xml><?xml version="1.0" encoding="utf-8"?>
<sst xmlns="http://schemas.openxmlformats.org/spreadsheetml/2006/main" count="505" uniqueCount="316">
  <si>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</si>
  <si>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</si>
  <si>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</si>
  <si>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</si>
  <si>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</si>
  <si>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</si>
  <si>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</si>
  <si>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</si>
  <si>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</si>
  <si>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</si>
  <si>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</si>
  <si>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</si>
  <si>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</si>
  <si>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</si>
  <si>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</si>
  <si>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</si>
  <si>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Salarios Unificados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</si>
  <si>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</si>
  <si>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</si>
  <si>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</si>
  <si>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</si>
  <si>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</si>
  <si>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</si>
  <si>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</si>
  <si>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</si>
  <si>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</si>
  <si>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</si>
  <si>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</si>
  <si>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Presupuesto Institucional</t>
  </si>
  <si>
    <t>Nombre del campo</t>
  </si>
  <si>
    <t>Descripción de campo</t>
  </si>
  <si>
    <t>Código identificador asignado a la categoría, descripción o partida presupuestaria</t>
  </si>
  <si>
    <t>Categoría a la que pertenece el elemento presupuestario</t>
  </si>
  <si>
    <t>Descripción del elemento presupuestario</t>
  </si>
  <si>
    <t>Monto inicialmente asignado al elemento presupuestario</t>
  </si>
  <si>
    <t>Monto modificado o ajustado posteriormente al elemento presupuestario</t>
  </si>
  <si>
    <t>Monto codificado o asignado específicamente al elemento presupuestario</t>
  </si>
  <si>
    <t>Monto certificado o aprobado para el elemento presupuestario</t>
  </si>
  <si>
    <t>Monto comprometido o reservado para el elemento presupuestario</t>
  </si>
  <si>
    <t>Monto devengado o registrado como gasto efectuado en relación al elemento presupuestario</t>
  </si>
  <si>
    <t>Monto pagado o desembolsado hasta la fecha en relación al elemento presupuestario</t>
  </si>
  <si>
    <t>Saldo restante por comprometer o reservar para el elemento presupuestario</t>
  </si>
  <si>
    <t>Saldo restante por devengar o registrar como gasto en relación al elemento presupuestario</t>
  </si>
  <si>
    <t>Saldo restante por pagar o desembolsar en relación al elemento presupuestario</t>
  </si>
  <si>
    <t>Porcentaje de ejecución o avance del gasto en relación al monto total asignado al elemento presupuestario</t>
  </si>
  <si>
    <t>Energía Eléctrica</t>
  </si>
  <si>
    <t>Maquinarias Y Equipos</t>
  </si>
  <si>
    <t>Terrenos</t>
  </si>
  <si>
    <t>5.1.01.05</t>
  </si>
  <si>
    <t>5.1.01.06</t>
  </si>
  <si>
    <t>5.1.02.03</t>
  </si>
  <si>
    <t>Decimotercer Sueldo</t>
  </si>
  <si>
    <t>5.1.02.04</t>
  </si>
  <si>
    <t>Decimocuarto Sueldo</t>
  </si>
  <si>
    <t>5.1.03.04</t>
  </si>
  <si>
    <t>Compensación Por Transporte</t>
  </si>
  <si>
    <t>5.1.03.06</t>
  </si>
  <si>
    <t>Alimentación</t>
  </si>
  <si>
    <t>5.1.04.01</t>
  </si>
  <si>
    <t>Por Cargas Familiares</t>
  </si>
  <si>
    <t>5.1.04.08</t>
  </si>
  <si>
    <t>Subsidio De Antiguedad</t>
  </si>
  <si>
    <t>5.1.05.07</t>
  </si>
  <si>
    <t>Honorarios</t>
  </si>
  <si>
    <t>5.1.05.09</t>
  </si>
  <si>
    <t>Horas Extraordinarias Y Suplementarias</t>
  </si>
  <si>
    <t>5.1.05.10</t>
  </si>
  <si>
    <t>Servicios Personales Por Contrato</t>
  </si>
  <si>
    <t>5.1.05.12</t>
  </si>
  <si>
    <t>Subrogación</t>
  </si>
  <si>
    <t>5.1.05.13</t>
  </si>
  <si>
    <t>Encargos</t>
  </si>
  <si>
    <t>5.1.06.01</t>
  </si>
  <si>
    <t>Aporte Patronal</t>
  </si>
  <si>
    <t>5.1.06.02</t>
  </si>
  <si>
    <t>Fondo De Reserva</t>
  </si>
  <si>
    <t>5.1.07.03</t>
  </si>
  <si>
    <t>Despido Intempestivo</t>
  </si>
  <si>
    <t>5.1.07.04</t>
  </si>
  <si>
    <t>Compensación por Desahucio</t>
  </si>
  <si>
    <t>5.1.07.07</t>
  </si>
  <si>
    <t xml:space="preserve">Compensación Por Vacaciones No Gozadas </t>
  </si>
  <si>
    <t>5.1.07.11</t>
  </si>
  <si>
    <t>Indemnizaciones Laborales</t>
  </si>
  <si>
    <t>5.3.01.04</t>
  </si>
  <si>
    <t>5.3.01.05</t>
  </si>
  <si>
    <t>Telecomunicaciones</t>
  </si>
  <si>
    <t>5.3.01.06</t>
  </si>
  <si>
    <t>Servicio De Correo</t>
  </si>
  <si>
    <t>5.3.02.04</t>
  </si>
  <si>
    <t xml:space="preserve">Edición, Impresión, Reproducción Y </t>
  </si>
  <si>
    <t>5.3.02.07</t>
  </si>
  <si>
    <t>Difusión, Información Y Publicidad</t>
  </si>
  <si>
    <t>5.3.02.30</t>
  </si>
  <si>
    <t xml:space="preserve">Digitalización De Información Y Datos </t>
  </si>
  <si>
    <t>5.3.02.55</t>
  </si>
  <si>
    <t>Combustibles</t>
  </si>
  <si>
    <t>5.3.03.01</t>
  </si>
  <si>
    <t>Pasajes Al Interior</t>
  </si>
  <si>
    <t>5.3.03.02</t>
  </si>
  <si>
    <t>Pasajes Al Exterior</t>
  </si>
  <si>
    <t>5.3.03.03</t>
  </si>
  <si>
    <t>Viáticos Y Subsistencias En El Interior</t>
  </si>
  <si>
    <t>5.3.03.04</t>
  </si>
  <si>
    <t>Viáticos Y Subsistencias En El Exterior</t>
  </si>
  <si>
    <t>5.3.04.03</t>
  </si>
  <si>
    <t>Mobiliarios</t>
  </si>
  <si>
    <t>5.3.04.04</t>
  </si>
  <si>
    <t>Maquinarias Y Equipos (Mantenimiento)</t>
  </si>
  <si>
    <t>5.3.04.05</t>
  </si>
  <si>
    <t>Vehículos (Mantenimiento)</t>
  </si>
  <si>
    <t>5.3.04.06</t>
  </si>
  <si>
    <t>Herramientas</t>
  </si>
  <si>
    <t>5.3.06.03</t>
  </si>
  <si>
    <t>Servicio De Capacitación</t>
  </si>
  <si>
    <t>5.3.06.12</t>
  </si>
  <si>
    <t>Capacitación A Servidores Públicos</t>
  </si>
  <si>
    <t>5.3.07.01</t>
  </si>
  <si>
    <t xml:space="preserve">Desarrollo, Actualización, Asistencia Técnica y </t>
  </si>
  <si>
    <t>5.3.07.02</t>
  </si>
  <si>
    <t xml:space="preserve">Arrendamiento Y Licencias De Uso De Paquetes </t>
  </si>
  <si>
    <t>5.3.07.04</t>
  </si>
  <si>
    <t xml:space="preserve">Mantenimiento Y Reparación De Equipos Y </t>
  </si>
  <si>
    <t>5.3.08.02</t>
  </si>
  <si>
    <t>Vestuario, Lencería Y Prendas De Protección</t>
  </si>
  <si>
    <t>5.3.08.03</t>
  </si>
  <si>
    <t>Combustibles Y Lubricantes</t>
  </si>
  <si>
    <t>5.3.08.04</t>
  </si>
  <si>
    <t>Materiales De Oficina</t>
  </si>
  <si>
    <t>5.3.08.05</t>
  </si>
  <si>
    <t>Materiales De Aseo</t>
  </si>
  <si>
    <t>5.3.08.07</t>
  </si>
  <si>
    <t xml:space="preserve">Materiales De Impresión, Fotografía, Reproducción </t>
  </si>
  <si>
    <t>5.3.08.11</t>
  </si>
  <si>
    <t xml:space="preserve">Insumos, Bienes, Materiales Y Suministros </t>
  </si>
  <si>
    <t>5.3.08.13</t>
  </si>
  <si>
    <t>Repuestos Y Accesorios</t>
  </si>
  <si>
    <t>5.3.08.19</t>
  </si>
  <si>
    <t>Accesorios E Insumos Químicos Y Orgánicos</t>
  </si>
  <si>
    <t>5.3.14.03</t>
  </si>
  <si>
    <t>5.3.14.06</t>
  </si>
  <si>
    <t>5.6.01.06</t>
  </si>
  <si>
    <t xml:space="preserve">Descuentos, Comisiones Y Otros Cargos En Títulos </t>
  </si>
  <si>
    <t>5.6.02.01</t>
  </si>
  <si>
    <t>Sector Público Financiero</t>
  </si>
  <si>
    <t>5.7.01.02</t>
  </si>
  <si>
    <t xml:space="preserve">Tasas Generales, Impuestos, </t>
  </si>
  <si>
    <t>5.7.02.03</t>
  </si>
  <si>
    <t>Comisiones Bancarias</t>
  </si>
  <si>
    <t>5.7.02.06</t>
  </si>
  <si>
    <t>Costas Judiciales</t>
  </si>
  <si>
    <t>5.7.02.07</t>
  </si>
  <si>
    <t xml:space="preserve">Comisiones y Participaciones por </t>
  </si>
  <si>
    <t>5.7.02.19</t>
  </si>
  <si>
    <t>Devoluciones</t>
  </si>
  <si>
    <t>5.8.01.02</t>
  </si>
  <si>
    <t xml:space="preserve">A Entidades Descentralizadas Y </t>
  </si>
  <si>
    <t>7.1.01.05</t>
  </si>
  <si>
    <t>7.1.01.06</t>
  </si>
  <si>
    <t>7.1.02.03</t>
  </si>
  <si>
    <t>7.1.02.04</t>
  </si>
  <si>
    <t>7.1.03.04</t>
  </si>
  <si>
    <t>7.1.03.06</t>
  </si>
  <si>
    <t>7.1.04.01</t>
  </si>
  <si>
    <t>7.1.04.08</t>
  </si>
  <si>
    <t>7.1.05.09</t>
  </si>
  <si>
    <t>7.1.05.10</t>
  </si>
  <si>
    <t>7.1.05.12</t>
  </si>
  <si>
    <t>7.1.05.13</t>
  </si>
  <si>
    <t>7.1.06.01</t>
  </si>
  <si>
    <t>7.1.06.02</t>
  </si>
  <si>
    <t>7.1.07.04</t>
  </si>
  <si>
    <t>Compensación Por Desahucio</t>
  </si>
  <si>
    <t>7.1.07.06</t>
  </si>
  <si>
    <t>Por Jubilación</t>
  </si>
  <si>
    <t>7.1.07.07</t>
  </si>
  <si>
    <t>7.3.02.01</t>
  </si>
  <si>
    <t>Transporte De Personal</t>
  </si>
  <si>
    <t>7.3.02.02</t>
  </si>
  <si>
    <t>Fletes Y Maniobras</t>
  </si>
  <si>
    <t>7.3.02.04</t>
  </si>
  <si>
    <t>7.3.02.05</t>
  </si>
  <si>
    <t>Espectáculos Culturales Y Sociales</t>
  </si>
  <si>
    <t>7.3.02.07</t>
  </si>
  <si>
    <t>7.3.02.21</t>
  </si>
  <si>
    <t xml:space="preserve">Servicios Personales Eventuales Sin Relación </t>
  </si>
  <si>
    <t>7.3.02.35</t>
  </si>
  <si>
    <t>Servicio De Alimentación</t>
  </si>
  <si>
    <t>7.3.02.48</t>
  </si>
  <si>
    <t>Eventos Oficiales</t>
  </si>
  <si>
    <t>7.3.02.49</t>
  </si>
  <si>
    <t>Eventos Públicos Promocionales</t>
  </si>
  <si>
    <t>7.3.02.55</t>
  </si>
  <si>
    <t>7.3.03.01</t>
  </si>
  <si>
    <t>7.3.03.03</t>
  </si>
  <si>
    <t>7.3.04.02</t>
  </si>
  <si>
    <t>Edificios, Locales Y Residencias</t>
  </si>
  <si>
    <t>7.3.04.04</t>
  </si>
  <si>
    <t>7.3.04.05</t>
  </si>
  <si>
    <t>Vehículos</t>
  </si>
  <si>
    <t>7.3.04.17</t>
  </si>
  <si>
    <t xml:space="preserve">Infraestructura (Semaforización ciudad de </t>
  </si>
  <si>
    <t>7.3.05.01</t>
  </si>
  <si>
    <t>Terrenos (Arrendamientos)</t>
  </si>
  <si>
    <t>7.3.05.02</t>
  </si>
  <si>
    <t>7.3.05.03</t>
  </si>
  <si>
    <t>7.3.05.04</t>
  </si>
  <si>
    <t>7.3.05.05</t>
  </si>
  <si>
    <t>Vehículos  (Arrendamiento)</t>
  </si>
  <si>
    <t>7.3.06.01</t>
  </si>
  <si>
    <t xml:space="preserve">Consultoría, Asesoría E Investigación </t>
  </si>
  <si>
    <t>7.3.06.02</t>
  </si>
  <si>
    <t>Servicio De Auditoría</t>
  </si>
  <si>
    <t>7.3.06.04</t>
  </si>
  <si>
    <t>Fiscalización E Inspecciones Técnicas</t>
  </si>
  <si>
    <t>7.3.06.05</t>
  </si>
  <si>
    <t>Estudio Y Diseño De Proyectos</t>
  </si>
  <si>
    <t>7.3.06.06</t>
  </si>
  <si>
    <t>Honorarios Por Contratos Civiles De Servicios</t>
  </si>
  <si>
    <t>7.3.06.09</t>
  </si>
  <si>
    <t xml:space="preserve">Investigaciones Profesionales Y Análisis </t>
  </si>
  <si>
    <t>7.3.06.13</t>
  </si>
  <si>
    <t>Capacitación Para La Ciudadania En General</t>
  </si>
  <si>
    <t>7.3.07.01</t>
  </si>
  <si>
    <t>Desarrollo De Sistemas Informáticos</t>
  </si>
  <si>
    <t>7.3.08.01</t>
  </si>
  <si>
    <t>Alimentos Y Bebidas</t>
  </si>
  <si>
    <t>7.3.08.02</t>
  </si>
  <si>
    <t>7.3.08.03</t>
  </si>
  <si>
    <t>7.3.08.04</t>
  </si>
  <si>
    <t>7.3.08.05</t>
  </si>
  <si>
    <t>7.3.08.07</t>
  </si>
  <si>
    <t>7.3.08.09</t>
  </si>
  <si>
    <t>Medicinas Y Productos Farmacéuticos</t>
  </si>
  <si>
    <t>7.3.08.11</t>
  </si>
  <si>
    <t xml:space="preserve">Materiales De Construcción, Eléctricos, </t>
  </si>
  <si>
    <t>7.3.08.12</t>
  </si>
  <si>
    <t>Materiales Didácticos</t>
  </si>
  <si>
    <t>7.3.08.13</t>
  </si>
  <si>
    <t>7.3.08.14</t>
  </si>
  <si>
    <t xml:space="preserve">Suministros Para Actividades </t>
  </si>
  <si>
    <t>7.3.08.19</t>
  </si>
  <si>
    <t xml:space="preserve">Adquisición De Accesorios E Insumos Quimicos Y </t>
  </si>
  <si>
    <t>7.3.08.20</t>
  </si>
  <si>
    <t>Menaje De Cocina Y Hogar</t>
  </si>
  <si>
    <t>7.3.08.21</t>
  </si>
  <si>
    <t>Egresos Para Situaciones De Emergencia</t>
  </si>
  <si>
    <t>7.3.08.25</t>
  </si>
  <si>
    <t xml:space="preserve">Ayudas Técnicas Para Compensar </t>
  </si>
  <si>
    <t>7.3.08.26</t>
  </si>
  <si>
    <t>Dispositivos Médicos de Uso General</t>
  </si>
  <si>
    <t>7.3.08.34</t>
  </si>
  <si>
    <t>Prótesis, Endoprótesis E Implantes Corporales</t>
  </si>
  <si>
    <t>7.3.08.36</t>
  </si>
  <si>
    <t xml:space="preserve">Muestras de Productos para Ferias, Exposiciones </t>
  </si>
  <si>
    <t>7.3.14.03</t>
  </si>
  <si>
    <t>7.3.14.06</t>
  </si>
  <si>
    <t>7.3.14.07</t>
  </si>
  <si>
    <t>Equipos, Sistemas Y Paquetes Informáticos</t>
  </si>
  <si>
    <t>7.5.01.01</t>
  </si>
  <si>
    <t>De Agua Potable</t>
  </si>
  <si>
    <t>7.5.01.03</t>
  </si>
  <si>
    <t>De Alcantarillado</t>
  </si>
  <si>
    <t>7.5.01.04</t>
  </si>
  <si>
    <t>De Urbanización y Embellecimiento</t>
  </si>
  <si>
    <t>7.5.01.05</t>
  </si>
  <si>
    <t>Obras Públicas De Transporte Y Vías</t>
  </si>
  <si>
    <t>7.5.01.07</t>
  </si>
  <si>
    <t>Construcciones Y Edificaciones</t>
  </si>
  <si>
    <t>7.5.05.01</t>
  </si>
  <si>
    <t>En Obras de Infraestructura</t>
  </si>
  <si>
    <t>7.7.01.02</t>
  </si>
  <si>
    <t>7.7.01.99</t>
  </si>
  <si>
    <t>Otros Impuestos, Tasas Y Contribuciones</t>
  </si>
  <si>
    <t>7.7.02.01</t>
  </si>
  <si>
    <t>Seguros</t>
  </si>
  <si>
    <t>7.8.01.02</t>
  </si>
  <si>
    <t>7.8.01.03</t>
  </si>
  <si>
    <t>A Empresas Públicas</t>
  </si>
  <si>
    <t>7.8.01.04</t>
  </si>
  <si>
    <t>A Entidades del Gobierno Seccional</t>
  </si>
  <si>
    <t>7.8.02.04</t>
  </si>
  <si>
    <t>Al Sector Privado No Financiero</t>
  </si>
  <si>
    <t>8.4.01.03</t>
  </si>
  <si>
    <t>8.4.01.04</t>
  </si>
  <si>
    <t>8.4.01.05</t>
  </si>
  <si>
    <t>8.4.01.07</t>
  </si>
  <si>
    <t>8.4.01.11</t>
  </si>
  <si>
    <t>Partes Y Repuestos</t>
  </si>
  <si>
    <t>8.4.01.13</t>
  </si>
  <si>
    <t>Equipos Médicos</t>
  </si>
  <si>
    <t>8.4.02.01</t>
  </si>
  <si>
    <t>8.4.03.01</t>
  </si>
  <si>
    <t>Terrenos (Expropiación)</t>
  </si>
  <si>
    <t>8.4.04.04</t>
  </si>
  <si>
    <t>Páginas Web</t>
  </si>
  <si>
    <t>9.6.02.01</t>
  </si>
  <si>
    <t>Al Sector Público Financiero</t>
  </si>
  <si>
    <t>9.7.01.01</t>
  </si>
  <si>
    <t>De Cuentas Por Pagar</t>
  </si>
  <si>
    <t>BIENES Y SERVICIOS DE CONSUMO</t>
  </si>
  <si>
    <t>EGRESOS FINANCIEROS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</si>
  <si>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</si>
  <si>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</si>
  <si>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</si>
  <si>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</si>
  <si>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</si>
  <si>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</si>
  <si>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INVERSION</t>
  </si>
  <si>
    <t>BIENES DE LARGA DURACIÓN (PROPIEDADES PLANTA Y EQUIPO)</t>
  </si>
  <si>
    <t>AMORTIZACIÓN DE LA DEUDA PÚBLICA</t>
  </si>
  <si>
    <t>PASIVO CIRCULANTE</t>
  </si>
  <si>
    <t>kvargas@saraguro.gob.ec</t>
  </si>
  <si>
    <t>Alexandra Karina Vargas Valdivieso</t>
  </si>
  <si>
    <t>DIRECCIÓN FINANCIERA</t>
  </si>
  <si>
    <t xml:space="preserve">(07) 2200-100 EXTENSIÓN 120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</si>
</sst>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;\-#,##0.00;0.00"/>
  </numFmts>
  <fonts count="11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indexed="9"/>
        <bgColor indexed="9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8" fillId="0" borderId="0" xfId="0" applyFont="1"/>
    <xf numFmtId="43" fontId="9" fillId="4" borderId="3" xfId="1" applyFont="1" applyFill="1" applyBorder="1" applyAlignment="1">
      <alignment horizontal="center" vertical="top" wrapText="1" readingOrder="1"/>
    </xf>
    <xf numFmtId="0" fontId="8" fillId="0" borderId="3" xfId="0" applyFont="1" applyBorder="1"/>
    <xf numFmtId="43" fontId="9" fillId="4" borderId="3" xfId="1" applyFont="1" applyFill="1" applyBorder="1" applyAlignment="1">
      <alignment vertical="top" wrapText="1" readingOrder="1"/>
    </xf>
    <xf numFmtId="4" fontId="8" fillId="0" borderId="3" xfId="0" applyNumberFormat="1" applyFont="1" applyBorder="1"/>
    <xf numFmtId="4" fontId="8" fillId="0" borderId="0" xfId="0" applyNumberFormat="1" applyFont="1"/>
    <xf numFmtId="14" fontId="1" fillId="0" borderId="2" xfId="0" applyNumberFormat="1" applyFont="1" applyBorder="1" applyAlignment="1">
      <alignment horizontal="center" vertical="center" wrapText="1"/>
    </xf>
    <xf numFmtId="0" fontId="10" fillId="0" borderId="2" xfId="2" applyBorder="1" applyAlignment="1">
      <alignment horizontal="center" vertical="center" wrapText="1"/>
    </xf>
    <xf numFmtId="164" fontId="9" fillId="4" borderId="3" xfId="1" applyNumberFormat="1" applyFont="1" applyFill="1" applyBorder="1" applyAlignment="1">
      <alignment horizontal="right" vertical="top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kvargas@saraguro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40"/>
  <sheetViews>
    <sheetView tabSelected="1" topLeftCell="A124" workbookViewId="0">
      <selection activeCell="D12" sqref="D12"/>
    </sheetView>
  </sheetViews>
  <sheetFormatPr baseColWidth="10" defaultColWidth="14.42578125" defaultRowHeight="15" customHeight="1" x14ac:dyDescent="0.25"/>
  <cols>
    <col min="1" max="1" width="10.85546875" style="15" bestFit="1" customWidth="1"/>
    <col min="2" max="2" width="37.5703125" style="15" customWidth="1"/>
    <col min="3" max="3" width="36" style="15" customWidth="1"/>
    <col min="4" max="4" width="16.85546875" style="20" customWidth="1"/>
    <col min="5" max="5" width="13.42578125" style="20" bestFit="1" customWidth="1"/>
    <col min="6" max="6" width="14.5703125" style="20" bestFit="1" customWidth="1"/>
    <col min="7" max="10" width="16.140625" style="20" customWidth="1"/>
    <col min="11" max="11" width="14.42578125" style="20" bestFit="1" customWidth="1"/>
    <col min="12" max="14" width="16.140625" style="20" customWidth="1"/>
    <col min="15" max="26" width="10" style="15" customWidth="1"/>
    <col min="27" max="16384" width="14.42578125" style="15"/>
  </cols>
  <sheetData>
    <row r="1" spans="1:14" ht="37.5" customHeight="1" x14ac:dyDescent="0.25">
      <c r="A1" s="12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</row>
    <row r="2" spans="1:14" ht="15.75" customHeight="1" x14ac:dyDescent="0.25">
      <c r="A2" s="16" t="s">
        <v>48</v>
      </c>
      <c r="B2" s="17" t="s">
        <v>14</v>
      </c>
      <c r="C2" s="18" t="s">
        <v>15</v>
      </c>
      <c r="D2" s="23">
        <v>700865.45000000007</v>
      </c>
      <c r="E2" s="23">
        <v>114539.75</v>
      </c>
      <c r="F2" s="23">
        <v>815405.20000000007</v>
      </c>
      <c r="G2" s="23">
        <v>641508.55000000005</v>
      </c>
      <c r="H2" s="23">
        <v>709517.55</v>
      </c>
      <c r="I2" s="23">
        <v>641508.55000000005</v>
      </c>
      <c r="J2" s="23">
        <v>641508.55000000005</v>
      </c>
      <c r="K2" s="19">
        <f>ROUND(F2-H2,2)</f>
        <v>105887.65</v>
      </c>
      <c r="L2" s="19">
        <f>ROUND(F2-I2,2)</f>
        <v>173896.65</v>
      </c>
      <c r="M2" s="19">
        <f>ROUND(F2-J2,2)</f>
        <v>173896.65</v>
      </c>
      <c r="N2" s="19">
        <f>ROUND(100/F2*H2,2)</f>
        <v>87.01</v>
      </c>
    </row>
    <row r="3" spans="1:14" ht="15.75" customHeight="1" x14ac:dyDescent="0.25">
      <c r="A3" s="16" t="s">
        <v>49</v>
      </c>
      <c r="B3" s="17" t="s">
        <v>14</v>
      </c>
      <c r="C3" s="18" t="s">
        <v>16</v>
      </c>
      <c r="D3" s="23">
        <v>91395.48</v>
      </c>
      <c r="E3" s="23">
        <v>7104</v>
      </c>
      <c r="F3" s="23">
        <v>98499.48</v>
      </c>
      <c r="G3" s="23">
        <v>82227.900000000009</v>
      </c>
      <c r="H3" s="23">
        <v>91032.19</v>
      </c>
      <c r="I3" s="23">
        <v>82227.900000000009</v>
      </c>
      <c r="J3" s="23">
        <v>82227.900000000009</v>
      </c>
      <c r="K3" s="19">
        <f t="shared" ref="K3:K66" si="0">ROUND(F3-H3,2)</f>
        <v>7467.29</v>
      </c>
      <c r="L3" s="19">
        <f t="shared" ref="L3:L66" si="1">ROUND(F3-I3,2)</f>
        <v>16271.58</v>
      </c>
      <c r="M3" s="19">
        <f t="shared" ref="M3:M66" si="2">ROUND(F3-J3,2)</f>
        <v>16271.58</v>
      </c>
      <c r="N3" s="19">
        <f t="shared" ref="N3:N66" si="3">ROUND(100/F3*H3,2)</f>
        <v>92.42</v>
      </c>
    </row>
    <row r="4" spans="1:14" ht="15.75" customHeight="1" x14ac:dyDescent="0.25">
      <c r="A4" s="16" t="s">
        <v>50</v>
      </c>
      <c r="B4" s="17" t="s">
        <v>14</v>
      </c>
      <c r="C4" s="18" t="s">
        <v>51</v>
      </c>
      <c r="D4" s="23">
        <v>78991.740000000005</v>
      </c>
      <c r="E4" s="23">
        <v>8098.83</v>
      </c>
      <c r="F4" s="23">
        <v>87090.57</v>
      </c>
      <c r="G4" s="23">
        <v>68665.22</v>
      </c>
      <c r="H4" s="23">
        <v>75461.740000000005</v>
      </c>
      <c r="I4" s="23">
        <v>68665.22</v>
      </c>
      <c r="J4" s="23">
        <v>68665.22</v>
      </c>
      <c r="K4" s="19">
        <f t="shared" si="0"/>
        <v>11628.83</v>
      </c>
      <c r="L4" s="19">
        <f t="shared" si="1"/>
        <v>18425.349999999999</v>
      </c>
      <c r="M4" s="19">
        <f t="shared" si="2"/>
        <v>18425.349999999999</v>
      </c>
      <c r="N4" s="19">
        <f t="shared" si="3"/>
        <v>86.65</v>
      </c>
    </row>
    <row r="5" spans="1:14" ht="15.75" customHeight="1" x14ac:dyDescent="0.25">
      <c r="A5" s="16" t="s">
        <v>52</v>
      </c>
      <c r="B5" s="17" t="s">
        <v>14</v>
      </c>
      <c r="C5" s="18" t="s">
        <v>53</v>
      </c>
      <c r="D5" s="23">
        <v>39575.35</v>
      </c>
      <c r="E5" s="23">
        <v>4224.6499999999996</v>
      </c>
      <c r="F5" s="23">
        <v>43800</v>
      </c>
      <c r="G5" s="23">
        <v>33486.61</v>
      </c>
      <c r="H5" s="23">
        <v>36749.11</v>
      </c>
      <c r="I5" s="23">
        <v>33486.61</v>
      </c>
      <c r="J5" s="23">
        <v>33486.61</v>
      </c>
      <c r="K5" s="19">
        <f t="shared" si="0"/>
        <v>7050.89</v>
      </c>
      <c r="L5" s="19">
        <f t="shared" si="1"/>
        <v>10313.39</v>
      </c>
      <c r="M5" s="19">
        <f t="shared" si="2"/>
        <v>10313.39</v>
      </c>
      <c r="N5" s="19">
        <f t="shared" si="3"/>
        <v>83.9</v>
      </c>
    </row>
    <row r="6" spans="1:14" ht="15.75" customHeight="1" x14ac:dyDescent="0.25">
      <c r="A6" s="16" t="s">
        <v>54</v>
      </c>
      <c r="B6" s="17" t="s">
        <v>14</v>
      </c>
      <c r="C6" s="18" t="s">
        <v>55</v>
      </c>
      <c r="D6" s="23">
        <v>1335.5</v>
      </c>
      <c r="E6" s="23">
        <v>464.5</v>
      </c>
      <c r="F6" s="23">
        <v>1800</v>
      </c>
      <c r="G6" s="23">
        <v>1194</v>
      </c>
      <c r="H6" s="23">
        <v>1326</v>
      </c>
      <c r="I6" s="23">
        <v>1194</v>
      </c>
      <c r="J6" s="23">
        <v>1194</v>
      </c>
      <c r="K6" s="19">
        <f t="shared" si="0"/>
        <v>474</v>
      </c>
      <c r="L6" s="19">
        <f t="shared" si="1"/>
        <v>606</v>
      </c>
      <c r="M6" s="19">
        <f t="shared" si="2"/>
        <v>606</v>
      </c>
      <c r="N6" s="19">
        <f t="shared" si="3"/>
        <v>73.67</v>
      </c>
    </row>
    <row r="7" spans="1:14" ht="15.75" customHeight="1" x14ac:dyDescent="0.25">
      <c r="A7" s="16" t="s">
        <v>56</v>
      </c>
      <c r="B7" s="17" t="s">
        <v>14</v>
      </c>
      <c r="C7" s="18" t="s">
        <v>57</v>
      </c>
      <c r="D7" s="23">
        <v>10626</v>
      </c>
      <c r="E7" s="23">
        <v>2674</v>
      </c>
      <c r="F7" s="23">
        <v>13300</v>
      </c>
      <c r="G7" s="23">
        <v>9464</v>
      </c>
      <c r="H7" s="23">
        <v>10520</v>
      </c>
      <c r="I7" s="23">
        <v>9464</v>
      </c>
      <c r="J7" s="23">
        <v>9464</v>
      </c>
      <c r="K7" s="19">
        <f t="shared" si="0"/>
        <v>2780</v>
      </c>
      <c r="L7" s="19">
        <f t="shared" si="1"/>
        <v>3836</v>
      </c>
      <c r="M7" s="19">
        <f t="shared" si="2"/>
        <v>3836</v>
      </c>
      <c r="N7" s="19">
        <f t="shared" si="3"/>
        <v>79.099999999999994</v>
      </c>
    </row>
    <row r="8" spans="1:14" ht="15.75" customHeight="1" x14ac:dyDescent="0.25">
      <c r="A8" s="16" t="s">
        <v>58</v>
      </c>
      <c r="B8" s="17" t="s">
        <v>14</v>
      </c>
      <c r="C8" s="18" t="s">
        <v>59</v>
      </c>
      <c r="D8" s="23">
        <v>602</v>
      </c>
      <c r="E8" s="23">
        <v>218</v>
      </c>
      <c r="F8" s="23">
        <v>820</v>
      </c>
      <c r="G8" s="23">
        <v>207</v>
      </c>
      <c r="H8" s="23">
        <v>229.5</v>
      </c>
      <c r="I8" s="23">
        <v>207</v>
      </c>
      <c r="J8" s="23">
        <v>207</v>
      </c>
      <c r="K8" s="19">
        <f t="shared" si="0"/>
        <v>590.5</v>
      </c>
      <c r="L8" s="19">
        <f t="shared" si="1"/>
        <v>613</v>
      </c>
      <c r="M8" s="19">
        <f t="shared" si="2"/>
        <v>613</v>
      </c>
      <c r="N8" s="19">
        <f t="shared" si="3"/>
        <v>27.99</v>
      </c>
    </row>
    <row r="9" spans="1:14" ht="15.75" customHeight="1" x14ac:dyDescent="0.25">
      <c r="A9" s="16" t="s">
        <v>60</v>
      </c>
      <c r="B9" s="17" t="s">
        <v>14</v>
      </c>
      <c r="C9" s="18" t="s">
        <v>61</v>
      </c>
      <c r="D9" s="23">
        <v>3005.96</v>
      </c>
      <c r="E9" s="23">
        <v>94.04</v>
      </c>
      <c r="F9" s="23">
        <v>3100</v>
      </c>
      <c r="G9" s="23">
        <v>1796.1000000000001</v>
      </c>
      <c r="H9" s="23">
        <v>1975.71</v>
      </c>
      <c r="I9" s="23">
        <v>1796.1000000000001</v>
      </c>
      <c r="J9" s="23">
        <v>1796.1000000000001</v>
      </c>
      <c r="K9" s="19">
        <f t="shared" si="0"/>
        <v>1124.29</v>
      </c>
      <c r="L9" s="19">
        <f t="shared" si="1"/>
        <v>1303.9000000000001</v>
      </c>
      <c r="M9" s="19">
        <f t="shared" si="2"/>
        <v>1303.9000000000001</v>
      </c>
      <c r="N9" s="19">
        <f t="shared" si="3"/>
        <v>63.73</v>
      </c>
    </row>
    <row r="10" spans="1:14" ht="15.75" customHeight="1" x14ac:dyDescent="0.25">
      <c r="A10" s="16" t="s">
        <v>62</v>
      </c>
      <c r="B10" s="17" t="s">
        <v>14</v>
      </c>
      <c r="C10" s="18" t="s">
        <v>63</v>
      </c>
      <c r="D10" s="23">
        <v>0</v>
      </c>
      <c r="E10" s="23">
        <v>473.40000000000003</v>
      </c>
      <c r="F10" s="23">
        <v>473.40000000000003</v>
      </c>
      <c r="G10" s="23">
        <v>0</v>
      </c>
      <c r="H10" s="23">
        <v>0</v>
      </c>
      <c r="I10" s="23">
        <v>0</v>
      </c>
      <c r="J10" s="23">
        <v>0</v>
      </c>
      <c r="K10" s="19">
        <f t="shared" si="0"/>
        <v>473.4</v>
      </c>
      <c r="L10" s="19">
        <f t="shared" si="1"/>
        <v>473.4</v>
      </c>
      <c r="M10" s="19">
        <f t="shared" si="2"/>
        <v>473.4</v>
      </c>
      <c r="N10" s="19">
        <f t="shared" si="3"/>
        <v>0</v>
      </c>
    </row>
    <row r="11" spans="1:14" ht="15.75" customHeight="1" x14ac:dyDescent="0.25">
      <c r="A11" s="16" t="s">
        <v>64</v>
      </c>
      <c r="B11" s="17" t="s">
        <v>14</v>
      </c>
      <c r="C11" s="18" t="s">
        <v>65</v>
      </c>
      <c r="D11" s="23">
        <v>1559</v>
      </c>
      <c r="E11" s="23">
        <v>4441</v>
      </c>
      <c r="F11" s="23">
        <v>6000</v>
      </c>
      <c r="G11" s="23">
        <v>914.29</v>
      </c>
      <c r="H11" s="23">
        <v>914.29</v>
      </c>
      <c r="I11" s="23">
        <v>914.29</v>
      </c>
      <c r="J11" s="23">
        <v>914.29</v>
      </c>
      <c r="K11" s="19">
        <f t="shared" si="0"/>
        <v>5085.71</v>
      </c>
      <c r="L11" s="19">
        <f t="shared" si="1"/>
        <v>5085.71</v>
      </c>
      <c r="M11" s="19">
        <f t="shared" si="2"/>
        <v>5085.71</v>
      </c>
      <c r="N11" s="19">
        <f t="shared" si="3"/>
        <v>15.24</v>
      </c>
    </row>
    <row r="12" spans="1:14" ht="15.75" customHeight="1" x14ac:dyDescent="0.25">
      <c r="A12" s="16" t="s">
        <v>66</v>
      </c>
      <c r="B12" s="17" t="s">
        <v>14</v>
      </c>
      <c r="C12" s="18" t="s">
        <v>67</v>
      </c>
      <c r="D12" s="23">
        <v>117029.33</v>
      </c>
      <c r="E12" s="23">
        <v>-3374.33</v>
      </c>
      <c r="F12" s="23">
        <v>113655</v>
      </c>
      <c r="G12" s="23">
        <v>77153.100000000006</v>
      </c>
      <c r="H12" s="23">
        <v>82630.100000000006</v>
      </c>
      <c r="I12" s="23">
        <v>77153.100000000006</v>
      </c>
      <c r="J12" s="23">
        <v>77153.100000000006</v>
      </c>
      <c r="K12" s="19">
        <f t="shared" si="0"/>
        <v>31024.9</v>
      </c>
      <c r="L12" s="19">
        <f t="shared" si="1"/>
        <v>36501.9</v>
      </c>
      <c r="M12" s="19">
        <f t="shared" si="2"/>
        <v>36501.9</v>
      </c>
      <c r="N12" s="19">
        <f t="shared" si="3"/>
        <v>72.7</v>
      </c>
    </row>
    <row r="13" spans="1:14" ht="15.75" customHeight="1" x14ac:dyDescent="0.25">
      <c r="A13" s="16" t="s">
        <v>68</v>
      </c>
      <c r="B13" s="17" t="s">
        <v>14</v>
      </c>
      <c r="C13" s="18" t="s">
        <v>69</v>
      </c>
      <c r="D13" s="23">
        <v>1250</v>
      </c>
      <c r="E13" s="23">
        <v>1450</v>
      </c>
      <c r="F13" s="23">
        <v>2700</v>
      </c>
      <c r="G13" s="23">
        <v>0</v>
      </c>
      <c r="H13" s="23">
        <v>0</v>
      </c>
      <c r="I13" s="23">
        <v>0</v>
      </c>
      <c r="J13" s="23">
        <v>0</v>
      </c>
      <c r="K13" s="19">
        <f t="shared" si="0"/>
        <v>2700</v>
      </c>
      <c r="L13" s="19">
        <f t="shared" si="1"/>
        <v>2700</v>
      </c>
      <c r="M13" s="19">
        <f t="shared" si="2"/>
        <v>2700</v>
      </c>
      <c r="N13" s="19">
        <f t="shared" si="3"/>
        <v>0</v>
      </c>
    </row>
    <row r="14" spans="1:14" ht="15.75" customHeight="1" x14ac:dyDescent="0.25">
      <c r="A14" s="16" t="s">
        <v>70</v>
      </c>
      <c r="B14" s="17" t="s">
        <v>14</v>
      </c>
      <c r="C14" s="18" t="s">
        <v>71</v>
      </c>
      <c r="D14" s="23">
        <v>1300</v>
      </c>
      <c r="E14" s="23">
        <v>50</v>
      </c>
      <c r="F14" s="23">
        <v>1350</v>
      </c>
      <c r="G14" s="23">
        <v>0</v>
      </c>
      <c r="H14" s="23">
        <v>0</v>
      </c>
      <c r="I14" s="23">
        <v>0</v>
      </c>
      <c r="J14" s="23">
        <v>0</v>
      </c>
      <c r="K14" s="19">
        <f t="shared" si="0"/>
        <v>1350</v>
      </c>
      <c r="L14" s="19">
        <f t="shared" si="1"/>
        <v>1350</v>
      </c>
      <c r="M14" s="19">
        <f t="shared" si="2"/>
        <v>1350</v>
      </c>
      <c r="N14" s="19">
        <f t="shared" si="3"/>
        <v>0</v>
      </c>
    </row>
    <row r="15" spans="1:14" ht="15.75" customHeight="1" x14ac:dyDescent="0.25">
      <c r="A15" s="16" t="s">
        <v>72</v>
      </c>
      <c r="B15" s="17" t="s">
        <v>14</v>
      </c>
      <c r="C15" s="18" t="s">
        <v>73</v>
      </c>
      <c r="D15" s="23">
        <v>114907.07</v>
      </c>
      <c r="E15" s="23">
        <v>6455.68</v>
      </c>
      <c r="F15" s="23">
        <v>121362.75</v>
      </c>
      <c r="G15" s="23">
        <v>94222.540000000008</v>
      </c>
      <c r="H15" s="23">
        <v>103869.09</v>
      </c>
      <c r="I15" s="23">
        <v>94222.540000000008</v>
      </c>
      <c r="J15" s="23">
        <v>94137.62</v>
      </c>
      <c r="K15" s="19">
        <f t="shared" si="0"/>
        <v>17493.66</v>
      </c>
      <c r="L15" s="19">
        <f t="shared" si="1"/>
        <v>27140.21</v>
      </c>
      <c r="M15" s="19">
        <f t="shared" si="2"/>
        <v>27225.13</v>
      </c>
      <c r="N15" s="19">
        <f t="shared" si="3"/>
        <v>85.59</v>
      </c>
    </row>
    <row r="16" spans="1:14" ht="15.75" customHeight="1" x14ac:dyDescent="0.25">
      <c r="A16" s="16" t="s">
        <v>74</v>
      </c>
      <c r="B16" s="17" t="s">
        <v>14</v>
      </c>
      <c r="C16" s="18" t="s">
        <v>75</v>
      </c>
      <c r="D16" s="23">
        <v>68011.13</v>
      </c>
      <c r="E16" s="23">
        <v>12102.51</v>
      </c>
      <c r="F16" s="23">
        <v>80113.64</v>
      </c>
      <c r="G16" s="23">
        <v>51737.450000000004</v>
      </c>
      <c r="H16" s="23">
        <v>56203.770000000004</v>
      </c>
      <c r="I16" s="23">
        <v>51737.450000000004</v>
      </c>
      <c r="J16" s="23">
        <v>51737.450000000004</v>
      </c>
      <c r="K16" s="19">
        <f t="shared" si="0"/>
        <v>23909.87</v>
      </c>
      <c r="L16" s="19">
        <f t="shared" si="1"/>
        <v>28376.19</v>
      </c>
      <c r="M16" s="19">
        <f t="shared" si="2"/>
        <v>28376.19</v>
      </c>
      <c r="N16" s="19">
        <f t="shared" si="3"/>
        <v>70.16</v>
      </c>
    </row>
    <row r="17" spans="1:14" ht="15.75" customHeight="1" x14ac:dyDescent="0.25">
      <c r="A17" s="16" t="s">
        <v>76</v>
      </c>
      <c r="B17" s="17" t="s">
        <v>14</v>
      </c>
      <c r="C17" s="18" t="s">
        <v>77</v>
      </c>
      <c r="D17" s="23">
        <v>1951.31</v>
      </c>
      <c r="E17" s="23">
        <v>-576.31000000000006</v>
      </c>
      <c r="F17" s="23">
        <v>1375</v>
      </c>
      <c r="G17" s="23">
        <v>0</v>
      </c>
      <c r="H17" s="23">
        <v>0</v>
      </c>
      <c r="I17" s="23">
        <v>0</v>
      </c>
      <c r="J17" s="23">
        <v>0</v>
      </c>
      <c r="K17" s="19">
        <f t="shared" si="0"/>
        <v>1375</v>
      </c>
      <c r="L17" s="19">
        <f t="shared" si="1"/>
        <v>1375</v>
      </c>
      <c r="M17" s="19">
        <f t="shared" si="2"/>
        <v>1375</v>
      </c>
      <c r="N17" s="19">
        <f t="shared" si="3"/>
        <v>0</v>
      </c>
    </row>
    <row r="18" spans="1:14" ht="15.75" customHeight="1" x14ac:dyDescent="0.25">
      <c r="A18" s="16" t="s">
        <v>78</v>
      </c>
      <c r="B18" s="17" t="s">
        <v>14</v>
      </c>
      <c r="C18" s="18" t="s">
        <v>79</v>
      </c>
      <c r="D18" s="23">
        <v>0</v>
      </c>
      <c r="E18" s="23">
        <v>1500</v>
      </c>
      <c r="F18" s="23">
        <v>1500</v>
      </c>
      <c r="G18" s="23">
        <v>0</v>
      </c>
      <c r="H18" s="23">
        <v>0</v>
      </c>
      <c r="I18" s="23">
        <v>0</v>
      </c>
      <c r="J18" s="23">
        <v>0</v>
      </c>
      <c r="K18" s="19">
        <f t="shared" si="0"/>
        <v>1500</v>
      </c>
      <c r="L18" s="19">
        <f t="shared" si="1"/>
        <v>1500</v>
      </c>
      <c r="M18" s="19">
        <f t="shared" si="2"/>
        <v>1500</v>
      </c>
      <c r="N18" s="19">
        <f t="shared" si="3"/>
        <v>0</v>
      </c>
    </row>
    <row r="19" spans="1:14" ht="15.75" customHeight="1" x14ac:dyDescent="0.25">
      <c r="A19" s="16" t="s">
        <v>80</v>
      </c>
      <c r="B19" s="17" t="s">
        <v>14</v>
      </c>
      <c r="C19" s="18" t="s">
        <v>81</v>
      </c>
      <c r="D19" s="23">
        <v>33012.36</v>
      </c>
      <c r="E19" s="23">
        <v>-3812.36</v>
      </c>
      <c r="F19" s="23">
        <v>29200</v>
      </c>
      <c r="G19" s="23">
        <v>18397.88</v>
      </c>
      <c r="H19" s="23">
        <v>19070.25</v>
      </c>
      <c r="I19" s="23">
        <v>18397.88</v>
      </c>
      <c r="J19" s="23">
        <v>18397.88</v>
      </c>
      <c r="K19" s="19">
        <f t="shared" si="0"/>
        <v>10129.75</v>
      </c>
      <c r="L19" s="19">
        <f t="shared" si="1"/>
        <v>10802.12</v>
      </c>
      <c r="M19" s="19">
        <f t="shared" si="2"/>
        <v>10802.12</v>
      </c>
      <c r="N19" s="19">
        <f t="shared" si="3"/>
        <v>65.31</v>
      </c>
    </row>
    <row r="20" spans="1:14" ht="15.75" customHeight="1" x14ac:dyDescent="0.25">
      <c r="A20" s="16" t="s">
        <v>82</v>
      </c>
      <c r="B20" s="17" t="s">
        <v>14</v>
      </c>
      <c r="C20" s="18" t="s">
        <v>83</v>
      </c>
      <c r="D20" s="23">
        <v>36599.64</v>
      </c>
      <c r="E20" s="23">
        <v>4619.42</v>
      </c>
      <c r="F20" s="23">
        <v>41219.06</v>
      </c>
      <c r="G20" s="23">
        <v>35657.31</v>
      </c>
      <c r="H20" s="23">
        <v>38217.61</v>
      </c>
      <c r="I20" s="23">
        <v>35657.31</v>
      </c>
      <c r="J20" s="23">
        <v>35657.31</v>
      </c>
      <c r="K20" s="19">
        <f t="shared" si="0"/>
        <v>3001.45</v>
      </c>
      <c r="L20" s="19">
        <f t="shared" si="1"/>
        <v>5561.75</v>
      </c>
      <c r="M20" s="19">
        <f t="shared" si="2"/>
        <v>5561.75</v>
      </c>
      <c r="N20" s="19">
        <f t="shared" si="3"/>
        <v>92.72</v>
      </c>
    </row>
    <row r="21" spans="1:14" ht="15.75" customHeight="1" x14ac:dyDescent="0.25">
      <c r="A21" s="16" t="s">
        <v>84</v>
      </c>
      <c r="B21" s="17" t="s">
        <v>300</v>
      </c>
      <c r="C21" s="18" t="s">
        <v>45</v>
      </c>
      <c r="D21" s="23">
        <v>16839.830000000002</v>
      </c>
      <c r="E21" s="23">
        <v>660.17</v>
      </c>
      <c r="F21" s="23">
        <v>17500</v>
      </c>
      <c r="G21" s="23">
        <v>14267.49</v>
      </c>
      <c r="H21" s="23">
        <v>14267.49</v>
      </c>
      <c r="I21" s="23">
        <v>14267.49</v>
      </c>
      <c r="J21" s="23">
        <v>14267.49</v>
      </c>
      <c r="K21" s="19">
        <f t="shared" si="0"/>
        <v>3232.51</v>
      </c>
      <c r="L21" s="19">
        <f t="shared" si="1"/>
        <v>3232.51</v>
      </c>
      <c r="M21" s="19">
        <f t="shared" si="2"/>
        <v>3232.51</v>
      </c>
      <c r="N21" s="19">
        <f t="shared" si="3"/>
        <v>81.53</v>
      </c>
    </row>
    <row r="22" spans="1:14" ht="15.75" customHeight="1" x14ac:dyDescent="0.25">
      <c r="A22" s="16" t="s">
        <v>85</v>
      </c>
      <c r="B22" s="17" t="s">
        <v>300</v>
      </c>
      <c r="C22" s="18" t="s">
        <v>86</v>
      </c>
      <c r="D22" s="23">
        <v>21427.27</v>
      </c>
      <c r="E22" s="23">
        <v>-3427.27</v>
      </c>
      <c r="F22" s="23">
        <v>18000</v>
      </c>
      <c r="G22" s="23">
        <v>13649.25</v>
      </c>
      <c r="H22" s="23">
        <v>13649.25</v>
      </c>
      <c r="I22" s="23">
        <v>13649.25</v>
      </c>
      <c r="J22" s="23">
        <v>13649.25</v>
      </c>
      <c r="K22" s="19">
        <f t="shared" si="0"/>
        <v>4350.75</v>
      </c>
      <c r="L22" s="19">
        <f t="shared" si="1"/>
        <v>4350.75</v>
      </c>
      <c r="M22" s="19">
        <f t="shared" si="2"/>
        <v>4350.75</v>
      </c>
      <c r="N22" s="19">
        <f t="shared" si="3"/>
        <v>75.83</v>
      </c>
    </row>
    <row r="23" spans="1:14" ht="15.75" customHeight="1" x14ac:dyDescent="0.25">
      <c r="A23" s="16" t="s">
        <v>87</v>
      </c>
      <c r="B23" s="17" t="s">
        <v>300</v>
      </c>
      <c r="C23" s="18" t="s">
        <v>88</v>
      </c>
      <c r="D23" s="23">
        <v>290.10000000000002</v>
      </c>
      <c r="E23" s="23">
        <v>709.9</v>
      </c>
      <c r="F23" s="23">
        <v>1000</v>
      </c>
      <c r="G23" s="23">
        <v>0</v>
      </c>
      <c r="H23" s="23">
        <v>0</v>
      </c>
      <c r="I23" s="23">
        <v>0</v>
      </c>
      <c r="J23" s="23">
        <v>0</v>
      </c>
      <c r="K23" s="19">
        <f t="shared" si="0"/>
        <v>1000</v>
      </c>
      <c r="L23" s="19">
        <f t="shared" si="1"/>
        <v>1000</v>
      </c>
      <c r="M23" s="19">
        <f t="shared" si="2"/>
        <v>1000</v>
      </c>
      <c r="N23" s="19">
        <f t="shared" si="3"/>
        <v>0</v>
      </c>
    </row>
    <row r="24" spans="1:14" ht="15.75" customHeight="1" x14ac:dyDescent="0.25">
      <c r="A24" s="16" t="s">
        <v>89</v>
      </c>
      <c r="B24" s="17" t="s">
        <v>300</v>
      </c>
      <c r="C24" s="18" t="s">
        <v>90</v>
      </c>
      <c r="D24" s="23">
        <v>800</v>
      </c>
      <c r="E24" s="23">
        <v>200</v>
      </c>
      <c r="F24" s="23">
        <v>1000</v>
      </c>
      <c r="G24" s="23">
        <v>800</v>
      </c>
      <c r="H24" s="23">
        <v>800</v>
      </c>
      <c r="I24" s="23">
        <v>800</v>
      </c>
      <c r="J24" s="23">
        <v>800</v>
      </c>
      <c r="K24" s="19">
        <f t="shared" si="0"/>
        <v>200</v>
      </c>
      <c r="L24" s="19">
        <f t="shared" si="1"/>
        <v>200</v>
      </c>
      <c r="M24" s="19">
        <f t="shared" si="2"/>
        <v>200</v>
      </c>
      <c r="N24" s="19">
        <f t="shared" si="3"/>
        <v>80</v>
      </c>
    </row>
    <row r="25" spans="1:14" ht="15.75" customHeight="1" x14ac:dyDescent="0.25">
      <c r="A25" s="16" t="s">
        <v>91</v>
      </c>
      <c r="B25" s="17" t="s">
        <v>300</v>
      </c>
      <c r="C25" s="18" t="s">
        <v>92</v>
      </c>
      <c r="D25" s="23">
        <v>5833.33</v>
      </c>
      <c r="E25" s="23">
        <v>5483.82</v>
      </c>
      <c r="F25" s="23">
        <v>11317.15</v>
      </c>
      <c r="G25" s="23">
        <v>10315</v>
      </c>
      <c r="H25" s="23">
        <v>10315</v>
      </c>
      <c r="I25" s="23">
        <v>10315</v>
      </c>
      <c r="J25" s="23">
        <v>10315</v>
      </c>
      <c r="K25" s="19">
        <f t="shared" si="0"/>
        <v>1002.15</v>
      </c>
      <c r="L25" s="19">
        <f t="shared" si="1"/>
        <v>1002.15</v>
      </c>
      <c r="M25" s="19">
        <f t="shared" si="2"/>
        <v>1002.15</v>
      </c>
      <c r="N25" s="19">
        <f t="shared" si="3"/>
        <v>91.14</v>
      </c>
    </row>
    <row r="26" spans="1:14" ht="15.75" customHeight="1" x14ac:dyDescent="0.25">
      <c r="A26" s="16" t="s">
        <v>93</v>
      </c>
      <c r="B26" s="17" t="s">
        <v>300</v>
      </c>
      <c r="C26" s="18" t="s">
        <v>94</v>
      </c>
      <c r="D26" s="23">
        <v>25000</v>
      </c>
      <c r="E26" s="23">
        <v>6333</v>
      </c>
      <c r="F26" s="23">
        <v>31333</v>
      </c>
      <c r="G26" s="23">
        <v>17333</v>
      </c>
      <c r="H26" s="23">
        <v>31333</v>
      </c>
      <c r="I26" s="23">
        <v>17333</v>
      </c>
      <c r="J26" s="23">
        <v>17333</v>
      </c>
      <c r="K26" s="19">
        <f t="shared" si="0"/>
        <v>0</v>
      </c>
      <c r="L26" s="19">
        <f t="shared" si="1"/>
        <v>14000</v>
      </c>
      <c r="M26" s="19">
        <f t="shared" si="2"/>
        <v>14000</v>
      </c>
      <c r="N26" s="19">
        <f t="shared" si="3"/>
        <v>100</v>
      </c>
    </row>
    <row r="27" spans="1:14" ht="15.75" customHeight="1" x14ac:dyDescent="0.25">
      <c r="A27" s="16" t="s">
        <v>95</v>
      </c>
      <c r="B27" s="17" t="s">
        <v>300</v>
      </c>
      <c r="C27" s="18" t="s">
        <v>96</v>
      </c>
      <c r="D27" s="23">
        <v>0</v>
      </c>
      <c r="E27" s="23">
        <v>48167.35</v>
      </c>
      <c r="F27" s="23">
        <v>48167.35</v>
      </c>
      <c r="G27" s="23">
        <v>23972.100000000002</v>
      </c>
      <c r="H27" s="23">
        <v>42106.01</v>
      </c>
      <c r="I27" s="23">
        <v>23972.100000000002</v>
      </c>
      <c r="J27" s="23">
        <v>23972.100000000002</v>
      </c>
      <c r="K27" s="19">
        <f t="shared" si="0"/>
        <v>6061.34</v>
      </c>
      <c r="L27" s="19">
        <f t="shared" si="1"/>
        <v>24195.25</v>
      </c>
      <c r="M27" s="19">
        <f t="shared" si="2"/>
        <v>24195.25</v>
      </c>
      <c r="N27" s="19">
        <f t="shared" si="3"/>
        <v>87.42</v>
      </c>
    </row>
    <row r="28" spans="1:14" ht="15.75" customHeight="1" x14ac:dyDescent="0.25">
      <c r="A28" s="16" t="s">
        <v>97</v>
      </c>
      <c r="B28" s="17" t="s">
        <v>300</v>
      </c>
      <c r="C28" s="18" t="s">
        <v>98</v>
      </c>
      <c r="D28" s="23">
        <v>4200</v>
      </c>
      <c r="E28" s="23">
        <v>1600</v>
      </c>
      <c r="F28" s="23">
        <v>5800</v>
      </c>
      <c r="G28" s="23">
        <v>1689.0900000000001</v>
      </c>
      <c r="H28" s="23">
        <v>1689.0900000000001</v>
      </c>
      <c r="I28" s="23">
        <v>1689.0900000000001</v>
      </c>
      <c r="J28" s="23">
        <v>1689.0900000000001</v>
      </c>
      <c r="K28" s="19">
        <f t="shared" si="0"/>
        <v>4110.91</v>
      </c>
      <c r="L28" s="19">
        <f t="shared" si="1"/>
        <v>4110.91</v>
      </c>
      <c r="M28" s="19">
        <f t="shared" si="2"/>
        <v>4110.91</v>
      </c>
      <c r="N28" s="19">
        <f t="shared" si="3"/>
        <v>29.12</v>
      </c>
    </row>
    <row r="29" spans="1:14" ht="15.75" customHeight="1" x14ac:dyDescent="0.25">
      <c r="A29" s="16" t="s">
        <v>99</v>
      </c>
      <c r="B29" s="17" t="s">
        <v>300</v>
      </c>
      <c r="C29" s="18" t="s">
        <v>100</v>
      </c>
      <c r="D29" s="23">
        <v>100</v>
      </c>
      <c r="E29" s="23">
        <v>4400</v>
      </c>
      <c r="F29" s="23">
        <v>4500</v>
      </c>
      <c r="G29" s="23">
        <v>0</v>
      </c>
      <c r="H29" s="23">
        <v>0</v>
      </c>
      <c r="I29" s="23">
        <v>0</v>
      </c>
      <c r="J29" s="23">
        <v>0</v>
      </c>
      <c r="K29" s="19">
        <f t="shared" si="0"/>
        <v>4500</v>
      </c>
      <c r="L29" s="19">
        <f t="shared" si="1"/>
        <v>4500</v>
      </c>
      <c r="M29" s="19">
        <f t="shared" si="2"/>
        <v>4500</v>
      </c>
      <c r="N29" s="19">
        <f t="shared" si="3"/>
        <v>0</v>
      </c>
    </row>
    <row r="30" spans="1:14" ht="15.75" customHeight="1" x14ac:dyDescent="0.25">
      <c r="A30" s="16" t="s">
        <v>101</v>
      </c>
      <c r="B30" s="17" t="s">
        <v>300</v>
      </c>
      <c r="C30" s="18" t="s">
        <v>102</v>
      </c>
      <c r="D30" s="23">
        <v>4060</v>
      </c>
      <c r="E30" s="23">
        <v>3940</v>
      </c>
      <c r="F30" s="23">
        <v>8000</v>
      </c>
      <c r="G30" s="23">
        <v>1016.97</v>
      </c>
      <c r="H30" s="23">
        <v>1016.97</v>
      </c>
      <c r="I30" s="23">
        <v>1016.97</v>
      </c>
      <c r="J30" s="23">
        <v>1016.97</v>
      </c>
      <c r="K30" s="19">
        <f t="shared" si="0"/>
        <v>6983.03</v>
      </c>
      <c r="L30" s="19">
        <f t="shared" si="1"/>
        <v>6983.03</v>
      </c>
      <c r="M30" s="19">
        <f t="shared" si="2"/>
        <v>6983.03</v>
      </c>
      <c r="N30" s="19">
        <f t="shared" si="3"/>
        <v>12.71</v>
      </c>
    </row>
    <row r="31" spans="1:14" ht="15.75" customHeight="1" x14ac:dyDescent="0.25">
      <c r="A31" s="16" t="s">
        <v>103</v>
      </c>
      <c r="B31" s="17" t="s">
        <v>300</v>
      </c>
      <c r="C31" s="18" t="s">
        <v>104</v>
      </c>
      <c r="D31" s="23">
        <v>100</v>
      </c>
      <c r="E31" s="23">
        <v>4900</v>
      </c>
      <c r="F31" s="23">
        <v>5000</v>
      </c>
      <c r="G31" s="23">
        <v>0</v>
      </c>
      <c r="H31" s="23">
        <v>0</v>
      </c>
      <c r="I31" s="23">
        <v>0</v>
      </c>
      <c r="J31" s="23">
        <v>0</v>
      </c>
      <c r="K31" s="19">
        <f t="shared" si="0"/>
        <v>5000</v>
      </c>
      <c r="L31" s="19">
        <f t="shared" si="1"/>
        <v>5000</v>
      </c>
      <c r="M31" s="19">
        <f t="shared" si="2"/>
        <v>5000</v>
      </c>
      <c r="N31" s="19">
        <f t="shared" si="3"/>
        <v>0</v>
      </c>
    </row>
    <row r="32" spans="1:14" ht="15.75" customHeight="1" x14ac:dyDescent="0.25">
      <c r="A32" s="16" t="s">
        <v>105</v>
      </c>
      <c r="B32" s="17" t="s">
        <v>300</v>
      </c>
      <c r="C32" s="18" t="s">
        <v>106</v>
      </c>
      <c r="D32" s="23">
        <v>0</v>
      </c>
      <c r="E32" s="23">
        <v>1000</v>
      </c>
      <c r="F32" s="23">
        <v>1000</v>
      </c>
      <c r="G32" s="23">
        <v>0</v>
      </c>
      <c r="H32" s="23">
        <v>0</v>
      </c>
      <c r="I32" s="23">
        <v>0</v>
      </c>
      <c r="J32" s="23">
        <v>0</v>
      </c>
      <c r="K32" s="19">
        <f t="shared" si="0"/>
        <v>1000</v>
      </c>
      <c r="L32" s="19">
        <f t="shared" si="1"/>
        <v>1000</v>
      </c>
      <c r="M32" s="19">
        <f t="shared" si="2"/>
        <v>1000</v>
      </c>
      <c r="N32" s="19">
        <f t="shared" si="3"/>
        <v>0</v>
      </c>
    </row>
    <row r="33" spans="1:14" ht="15.75" customHeight="1" x14ac:dyDescent="0.25">
      <c r="A33" s="16" t="s">
        <v>107</v>
      </c>
      <c r="B33" s="17" t="s">
        <v>300</v>
      </c>
      <c r="C33" s="18" t="s">
        <v>108</v>
      </c>
      <c r="D33" s="23">
        <v>5000</v>
      </c>
      <c r="E33" s="23">
        <v>1000</v>
      </c>
      <c r="F33" s="23">
        <v>6000</v>
      </c>
      <c r="G33" s="23">
        <v>574</v>
      </c>
      <c r="H33" s="23">
        <v>5074</v>
      </c>
      <c r="I33" s="23">
        <v>574</v>
      </c>
      <c r="J33" s="23">
        <v>574</v>
      </c>
      <c r="K33" s="19">
        <f t="shared" si="0"/>
        <v>926</v>
      </c>
      <c r="L33" s="19">
        <f t="shared" si="1"/>
        <v>5426</v>
      </c>
      <c r="M33" s="19">
        <f t="shared" si="2"/>
        <v>5426</v>
      </c>
      <c r="N33" s="19">
        <f t="shared" si="3"/>
        <v>84.57</v>
      </c>
    </row>
    <row r="34" spans="1:14" ht="15.75" customHeight="1" x14ac:dyDescent="0.25">
      <c r="A34" s="16" t="s">
        <v>109</v>
      </c>
      <c r="B34" s="17" t="s">
        <v>300</v>
      </c>
      <c r="C34" s="18" t="s">
        <v>110</v>
      </c>
      <c r="D34" s="23">
        <v>3127.62</v>
      </c>
      <c r="E34" s="23">
        <v>10872.380000000001</v>
      </c>
      <c r="F34" s="23">
        <v>14000</v>
      </c>
      <c r="G34" s="23">
        <v>40.18</v>
      </c>
      <c r="H34" s="23">
        <v>40.18</v>
      </c>
      <c r="I34" s="23">
        <v>40.18</v>
      </c>
      <c r="J34" s="23">
        <v>40.18</v>
      </c>
      <c r="K34" s="19">
        <f t="shared" si="0"/>
        <v>13959.82</v>
      </c>
      <c r="L34" s="19">
        <f t="shared" si="1"/>
        <v>13959.82</v>
      </c>
      <c r="M34" s="19">
        <f t="shared" si="2"/>
        <v>13959.82</v>
      </c>
      <c r="N34" s="19">
        <f t="shared" si="3"/>
        <v>0.28999999999999998</v>
      </c>
    </row>
    <row r="35" spans="1:14" ht="15.75" customHeight="1" x14ac:dyDescent="0.25">
      <c r="A35" s="16" t="s">
        <v>111</v>
      </c>
      <c r="B35" s="17" t="s">
        <v>300</v>
      </c>
      <c r="C35" s="18" t="s">
        <v>112</v>
      </c>
      <c r="D35" s="23">
        <v>1000</v>
      </c>
      <c r="E35" s="23">
        <v>-950</v>
      </c>
      <c r="F35" s="23">
        <v>50</v>
      </c>
      <c r="G35" s="23">
        <v>0</v>
      </c>
      <c r="H35" s="23">
        <v>0</v>
      </c>
      <c r="I35" s="23">
        <v>0</v>
      </c>
      <c r="J35" s="23">
        <v>0</v>
      </c>
      <c r="K35" s="19">
        <f t="shared" si="0"/>
        <v>50</v>
      </c>
      <c r="L35" s="19">
        <f t="shared" si="1"/>
        <v>50</v>
      </c>
      <c r="M35" s="19">
        <f t="shared" si="2"/>
        <v>50</v>
      </c>
      <c r="N35" s="19">
        <f t="shared" si="3"/>
        <v>0</v>
      </c>
    </row>
    <row r="36" spans="1:14" ht="15.75" customHeight="1" x14ac:dyDescent="0.25">
      <c r="A36" s="16" t="s">
        <v>113</v>
      </c>
      <c r="B36" s="17" t="s">
        <v>300</v>
      </c>
      <c r="C36" s="18" t="s">
        <v>114</v>
      </c>
      <c r="D36" s="23">
        <v>0</v>
      </c>
      <c r="E36" s="23">
        <v>1200</v>
      </c>
      <c r="F36" s="23">
        <v>1200</v>
      </c>
      <c r="G36" s="23">
        <v>0</v>
      </c>
      <c r="H36" s="23">
        <v>0</v>
      </c>
      <c r="I36" s="23">
        <v>0</v>
      </c>
      <c r="J36" s="23">
        <v>0</v>
      </c>
      <c r="K36" s="19">
        <f t="shared" si="0"/>
        <v>1200</v>
      </c>
      <c r="L36" s="19">
        <f t="shared" si="1"/>
        <v>1200</v>
      </c>
      <c r="M36" s="19">
        <f t="shared" si="2"/>
        <v>1200</v>
      </c>
      <c r="N36" s="19">
        <f t="shared" si="3"/>
        <v>0</v>
      </c>
    </row>
    <row r="37" spans="1:14" ht="15.75" customHeight="1" x14ac:dyDescent="0.25">
      <c r="A37" s="16" t="s">
        <v>115</v>
      </c>
      <c r="B37" s="17" t="s">
        <v>300</v>
      </c>
      <c r="C37" s="18" t="s">
        <v>116</v>
      </c>
      <c r="D37" s="23">
        <v>2500</v>
      </c>
      <c r="E37" s="23">
        <v>-1500</v>
      </c>
      <c r="F37" s="23">
        <v>1000</v>
      </c>
      <c r="G37" s="23">
        <v>0</v>
      </c>
      <c r="H37" s="23">
        <v>0</v>
      </c>
      <c r="I37" s="23">
        <v>0</v>
      </c>
      <c r="J37" s="23">
        <v>0</v>
      </c>
      <c r="K37" s="19">
        <f t="shared" si="0"/>
        <v>1000</v>
      </c>
      <c r="L37" s="19">
        <f t="shared" si="1"/>
        <v>1000</v>
      </c>
      <c r="M37" s="19">
        <f t="shared" si="2"/>
        <v>1000</v>
      </c>
      <c r="N37" s="19">
        <f t="shared" si="3"/>
        <v>0</v>
      </c>
    </row>
    <row r="38" spans="1:14" ht="15.75" customHeight="1" x14ac:dyDescent="0.25">
      <c r="A38" s="16" t="s">
        <v>117</v>
      </c>
      <c r="B38" s="17" t="s">
        <v>300</v>
      </c>
      <c r="C38" s="18" t="s">
        <v>118</v>
      </c>
      <c r="D38" s="23">
        <v>12140</v>
      </c>
      <c r="E38" s="23">
        <v>-3640</v>
      </c>
      <c r="F38" s="23">
        <v>8500</v>
      </c>
      <c r="G38" s="23">
        <v>0</v>
      </c>
      <c r="H38" s="23">
        <v>0</v>
      </c>
      <c r="I38" s="23">
        <v>0</v>
      </c>
      <c r="J38" s="23">
        <v>0</v>
      </c>
      <c r="K38" s="19">
        <f t="shared" si="0"/>
        <v>8500</v>
      </c>
      <c r="L38" s="19">
        <f t="shared" si="1"/>
        <v>8500</v>
      </c>
      <c r="M38" s="19">
        <f t="shared" si="2"/>
        <v>8500</v>
      </c>
      <c r="N38" s="19">
        <f t="shared" si="3"/>
        <v>0</v>
      </c>
    </row>
    <row r="39" spans="1:14" ht="15.75" customHeight="1" x14ac:dyDescent="0.25">
      <c r="A39" s="16" t="s">
        <v>119</v>
      </c>
      <c r="B39" s="17" t="s">
        <v>300</v>
      </c>
      <c r="C39" s="18" t="s">
        <v>120</v>
      </c>
      <c r="D39" s="23">
        <v>4500</v>
      </c>
      <c r="E39" s="23">
        <v>-500</v>
      </c>
      <c r="F39" s="23">
        <v>4000</v>
      </c>
      <c r="G39" s="23">
        <v>0</v>
      </c>
      <c r="H39" s="23">
        <v>117</v>
      </c>
      <c r="I39" s="23">
        <v>0</v>
      </c>
      <c r="J39" s="23">
        <v>0</v>
      </c>
      <c r="K39" s="19">
        <f t="shared" si="0"/>
        <v>3883</v>
      </c>
      <c r="L39" s="19">
        <f t="shared" si="1"/>
        <v>4000</v>
      </c>
      <c r="M39" s="19">
        <f t="shared" si="2"/>
        <v>4000</v>
      </c>
      <c r="N39" s="19">
        <f t="shared" si="3"/>
        <v>2.93</v>
      </c>
    </row>
    <row r="40" spans="1:14" ht="15.75" customHeight="1" x14ac:dyDescent="0.25">
      <c r="A40" s="16" t="s">
        <v>121</v>
      </c>
      <c r="B40" s="17" t="s">
        <v>300</v>
      </c>
      <c r="C40" s="18" t="s">
        <v>122</v>
      </c>
      <c r="D40" s="23">
        <v>0</v>
      </c>
      <c r="E40" s="23">
        <v>6300</v>
      </c>
      <c r="F40" s="23">
        <v>6300</v>
      </c>
      <c r="G40" s="23">
        <v>0</v>
      </c>
      <c r="H40" s="23">
        <v>0</v>
      </c>
      <c r="I40" s="23">
        <v>0</v>
      </c>
      <c r="J40" s="23">
        <v>0</v>
      </c>
      <c r="K40" s="19">
        <f t="shared" si="0"/>
        <v>6300</v>
      </c>
      <c r="L40" s="19">
        <f t="shared" si="1"/>
        <v>6300</v>
      </c>
      <c r="M40" s="19">
        <f t="shared" si="2"/>
        <v>6300</v>
      </c>
      <c r="N40" s="19">
        <f t="shared" si="3"/>
        <v>0</v>
      </c>
    </row>
    <row r="41" spans="1:14" ht="15.75" customHeight="1" x14ac:dyDescent="0.25">
      <c r="A41" s="16" t="s">
        <v>123</v>
      </c>
      <c r="B41" s="17" t="s">
        <v>300</v>
      </c>
      <c r="C41" s="18" t="s">
        <v>124</v>
      </c>
      <c r="D41" s="23">
        <v>8700</v>
      </c>
      <c r="E41" s="23">
        <v>2400</v>
      </c>
      <c r="F41" s="23">
        <v>11100</v>
      </c>
      <c r="G41" s="23">
        <v>0</v>
      </c>
      <c r="H41" s="23">
        <v>5735.36</v>
      </c>
      <c r="I41" s="23">
        <v>0</v>
      </c>
      <c r="J41" s="23">
        <v>0</v>
      </c>
      <c r="K41" s="19">
        <f t="shared" si="0"/>
        <v>5364.64</v>
      </c>
      <c r="L41" s="19">
        <f t="shared" si="1"/>
        <v>11100</v>
      </c>
      <c r="M41" s="19">
        <f t="shared" si="2"/>
        <v>11100</v>
      </c>
      <c r="N41" s="19">
        <f t="shared" si="3"/>
        <v>51.67</v>
      </c>
    </row>
    <row r="42" spans="1:14" ht="15.75" customHeight="1" x14ac:dyDescent="0.25">
      <c r="A42" s="16" t="s">
        <v>125</v>
      </c>
      <c r="B42" s="17" t="s">
        <v>300</v>
      </c>
      <c r="C42" s="18" t="s">
        <v>126</v>
      </c>
      <c r="D42" s="23">
        <v>50000</v>
      </c>
      <c r="E42" s="23">
        <v>-42000</v>
      </c>
      <c r="F42" s="23">
        <v>8000</v>
      </c>
      <c r="G42" s="23">
        <v>0</v>
      </c>
      <c r="H42" s="23">
        <v>0</v>
      </c>
      <c r="I42" s="23">
        <v>0</v>
      </c>
      <c r="J42" s="23">
        <v>0</v>
      </c>
      <c r="K42" s="19">
        <f t="shared" si="0"/>
        <v>8000</v>
      </c>
      <c r="L42" s="19">
        <f t="shared" si="1"/>
        <v>8000</v>
      </c>
      <c r="M42" s="19">
        <f t="shared" si="2"/>
        <v>8000</v>
      </c>
      <c r="N42" s="19">
        <f t="shared" si="3"/>
        <v>0</v>
      </c>
    </row>
    <row r="43" spans="1:14" ht="15.75" customHeight="1" x14ac:dyDescent="0.25">
      <c r="A43" s="16" t="s">
        <v>127</v>
      </c>
      <c r="B43" s="17" t="s">
        <v>300</v>
      </c>
      <c r="C43" s="18" t="s">
        <v>128</v>
      </c>
      <c r="D43" s="23">
        <v>27400</v>
      </c>
      <c r="E43" s="23">
        <v>-10400</v>
      </c>
      <c r="F43" s="23">
        <v>17000</v>
      </c>
      <c r="G43" s="23">
        <v>8785.74</v>
      </c>
      <c r="H43" s="23">
        <v>9779.84</v>
      </c>
      <c r="I43" s="23">
        <v>8785.74</v>
      </c>
      <c r="J43" s="23">
        <v>8785.74</v>
      </c>
      <c r="K43" s="19">
        <f t="shared" si="0"/>
        <v>7220.16</v>
      </c>
      <c r="L43" s="19">
        <f t="shared" si="1"/>
        <v>8214.26</v>
      </c>
      <c r="M43" s="19">
        <f t="shared" si="2"/>
        <v>8214.26</v>
      </c>
      <c r="N43" s="19">
        <f t="shared" si="3"/>
        <v>57.53</v>
      </c>
    </row>
    <row r="44" spans="1:14" ht="15.75" customHeight="1" x14ac:dyDescent="0.25">
      <c r="A44" s="16" t="s">
        <v>129</v>
      </c>
      <c r="B44" s="17" t="s">
        <v>300</v>
      </c>
      <c r="C44" s="18" t="s">
        <v>130</v>
      </c>
      <c r="D44" s="23">
        <v>16100</v>
      </c>
      <c r="E44" s="23">
        <v>-10760.7</v>
      </c>
      <c r="F44" s="23">
        <v>5339.3</v>
      </c>
      <c r="G44" s="23">
        <v>3233.8</v>
      </c>
      <c r="H44" s="23">
        <v>4478.3</v>
      </c>
      <c r="I44" s="23">
        <v>3233.8</v>
      </c>
      <c r="J44" s="23">
        <v>3233.8</v>
      </c>
      <c r="K44" s="19">
        <f t="shared" si="0"/>
        <v>861</v>
      </c>
      <c r="L44" s="19">
        <f t="shared" si="1"/>
        <v>2105.5</v>
      </c>
      <c r="M44" s="19">
        <f t="shared" si="2"/>
        <v>2105.5</v>
      </c>
      <c r="N44" s="19">
        <f t="shared" si="3"/>
        <v>83.87</v>
      </c>
    </row>
    <row r="45" spans="1:14" ht="15.75" customHeight="1" x14ac:dyDescent="0.25">
      <c r="A45" s="16" t="s">
        <v>131</v>
      </c>
      <c r="B45" s="17" t="s">
        <v>300</v>
      </c>
      <c r="C45" s="18" t="s">
        <v>132</v>
      </c>
      <c r="D45" s="23">
        <v>23830</v>
      </c>
      <c r="E45" s="23">
        <v>7620</v>
      </c>
      <c r="F45" s="23">
        <v>31450</v>
      </c>
      <c r="G45" s="23">
        <v>7851</v>
      </c>
      <c r="H45" s="23">
        <v>7851</v>
      </c>
      <c r="I45" s="23">
        <v>7851</v>
      </c>
      <c r="J45" s="23">
        <v>7851</v>
      </c>
      <c r="K45" s="19">
        <f t="shared" si="0"/>
        <v>23599</v>
      </c>
      <c r="L45" s="19">
        <f t="shared" si="1"/>
        <v>23599</v>
      </c>
      <c r="M45" s="19">
        <f t="shared" si="2"/>
        <v>23599</v>
      </c>
      <c r="N45" s="19">
        <f t="shared" si="3"/>
        <v>24.96</v>
      </c>
    </row>
    <row r="46" spans="1:14" ht="15.75" customHeight="1" x14ac:dyDescent="0.25">
      <c r="A46" s="16" t="s">
        <v>133</v>
      </c>
      <c r="B46" s="17" t="s">
        <v>300</v>
      </c>
      <c r="C46" s="18" t="s">
        <v>134</v>
      </c>
      <c r="D46" s="23">
        <v>3020</v>
      </c>
      <c r="E46" s="23">
        <v>5080</v>
      </c>
      <c r="F46" s="23">
        <v>8100</v>
      </c>
      <c r="G46" s="23">
        <v>3058.85</v>
      </c>
      <c r="H46" s="23">
        <v>3058.85</v>
      </c>
      <c r="I46" s="23">
        <v>3058.85</v>
      </c>
      <c r="J46" s="23">
        <v>3058.85</v>
      </c>
      <c r="K46" s="19">
        <f t="shared" si="0"/>
        <v>5041.1499999999996</v>
      </c>
      <c r="L46" s="19">
        <f t="shared" si="1"/>
        <v>5041.1499999999996</v>
      </c>
      <c r="M46" s="19">
        <f t="shared" si="2"/>
        <v>5041.1499999999996</v>
      </c>
      <c r="N46" s="19">
        <f t="shared" si="3"/>
        <v>37.76</v>
      </c>
    </row>
    <row r="47" spans="1:14" ht="15.75" customHeight="1" x14ac:dyDescent="0.25">
      <c r="A47" s="16" t="s">
        <v>135</v>
      </c>
      <c r="B47" s="17" t="s">
        <v>300</v>
      </c>
      <c r="C47" s="18" t="s">
        <v>136</v>
      </c>
      <c r="D47" s="23">
        <v>17647.37</v>
      </c>
      <c r="E47" s="23">
        <v>3352.63</v>
      </c>
      <c r="F47" s="23">
        <v>21000</v>
      </c>
      <c r="G47" s="23">
        <v>11662.32</v>
      </c>
      <c r="H47" s="23">
        <v>16425.400000000001</v>
      </c>
      <c r="I47" s="23">
        <v>11662.32</v>
      </c>
      <c r="J47" s="23">
        <v>11662.32</v>
      </c>
      <c r="K47" s="19">
        <f t="shared" si="0"/>
        <v>4574.6000000000004</v>
      </c>
      <c r="L47" s="19">
        <f t="shared" si="1"/>
        <v>9337.68</v>
      </c>
      <c r="M47" s="19">
        <f t="shared" si="2"/>
        <v>9337.68</v>
      </c>
      <c r="N47" s="19">
        <f t="shared" si="3"/>
        <v>78.22</v>
      </c>
    </row>
    <row r="48" spans="1:14" ht="15.75" customHeight="1" x14ac:dyDescent="0.25">
      <c r="A48" s="16" t="s">
        <v>137</v>
      </c>
      <c r="B48" s="17" t="s">
        <v>300</v>
      </c>
      <c r="C48" s="18" t="s">
        <v>138</v>
      </c>
      <c r="D48" s="23">
        <v>120</v>
      </c>
      <c r="E48" s="23">
        <v>1000</v>
      </c>
      <c r="F48" s="23">
        <v>1120</v>
      </c>
      <c r="G48" s="23">
        <v>0</v>
      </c>
      <c r="H48" s="23">
        <v>0</v>
      </c>
      <c r="I48" s="23">
        <v>0</v>
      </c>
      <c r="J48" s="23">
        <v>0</v>
      </c>
      <c r="K48" s="19">
        <f t="shared" si="0"/>
        <v>1120</v>
      </c>
      <c r="L48" s="19">
        <f t="shared" si="1"/>
        <v>1120</v>
      </c>
      <c r="M48" s="19">
        <f t="shared" si="2"/>
        <v>1120</v>
      </c>
      <c r="N48" s="19">
        <f t="shared" si="3"/>
        <v>0</v>
      </c>
    </row>
    <row r="49" spans="1:14" ht="15.75" customHeight="1" x14ac:dyDescent="0.25">
      <c r="A49" s="16" t="s">
        <v>139</v>
      </c>
      <c r="B49" s="17" t="s">
        <v>300</v>
      </c>
      <c r="C49" s="18" t="s">
        <v>106</v>
      </c>
      <c r="D49" s="23">
        <v>1120</v>
      </c>
      <c r="E49" s="23">
        <v>0</v>
      </c>
      <c r="F49" s="23">
        <v>1120</v>
      </c>
      <c r="G49" s="23">
        <v>0</v>
      </c>
      <c r="H49" s="23">
        <v>0</v>
      </c>
      <c r="I49" s="23">
        <v>0</v>
      </c>
      <c r="J49" s="23">
        <v>0</v>
      </c>
      <c r="K49" s="19">
        <f t="shared" si="0"/>
        <v>1120</v>
      </c>
      <c r="L49" s="19">
        <f t="shared" si="1"/>
        <v>1120</v>
      </c>
      <c r="M49" s="19">
        <f t="shared" si="2"/>
        <v>1120</v>
      </c>
      <c r="N49" s="19">
        <f t="shared" si="3"/>
        <v>0</v>
      </c>
    </row>
    <row r="50" spans="1:14" ht="15.75" customHeight="1" x14ac:dyDescent="0.25">
      <c r="A50" s="16" t="s">
        <v>140</v>
      </c>
      <c r="B50" s="17" t="s">
        <v>300</v>
      </c>
      <c r="C50" s="18" t="s">
        <v>112</v>
      </c>
      <c r="D50" s="23">
        <v>0</v>
      </c>
      <c r="E50" s="23">
        <v>1000</v>
      </c>
      <c r="F50" s="23">
        <v>1000</v>
      </c>
      <c r="G50" s="23">
        <v>0</v>
      </c>
      <c r="H50" s="23">
        <v>0</v>
      </c>
      <c r="I50" s="23">
        <v>0</v>
      </c>
      <c r="J50" s="23">
        <v>0</v>
      </c>
      <c r="K50" s="19">
        <f t="shared" si="0"/>
        <v>1000</v>
      </c>
      <c r="L50" s="19">
        <f t="shared" si="1"/>
        <v>1000</v>
      </c>
      <c r="M50" s="19">
        <f t="shared" si="2"/>
        <v>1000</v>
      </c>
      <c r="N50" s="19">
        <f t="shared" si="3"/>
        <v>0</v>
      </c>
    </row>
    <row r="51" spans="1:14" ht="15.75" customHeight="1" x14ac:dyDescent="0.25">
      <c r="A51" s="16" t="s">
        <v>141</v>
      </c>
      <c r="B51" s="17" t="s">
        <v>301</v>
      </c>
      <c r="C51" s="18" t="s">
        <v>142</v>
      </c>
      <c r="D51" s="23">
        <v>21000</v>
      </c>
      <c r="E51" s="23">
        <v>-3000</v>
      </c>
      <c r="F51" s="23">
        <v>18000</v>
      </c>
      <c r="G51" s="23">
        <v>17782.88</v>
      </c>
      <c r="H51" s="23">
        <v>17782.88</v>
      </c>
      <c r="I51" s="23">
        <v>17782.88</v>
      </c>
      <c r="J51" s="23">
        <v>17782.88</v>
      </c>
      <c r="K51" s="19">
        <f t="shared" si="0"/>
        <v>217.12</v>
      </c>
      <c r="L51" s="19">
        <f t="shared" si="1"/>
        <v>217.12</v>
      </c>
      <c r="M51" s="19">
        <f t="shared" si="2"/>
        <v>217.12</v>
      </c>
      <c r="N51" s="19">
        <f t="shared" si="3"/>
        <v>98.79</v>
      </c>
    </row>
    <row r="52" spans="1:14" ht="15.75" customHeight="1" x14ac:dyDescent="0.25">
      <c r="A52" s="16" t="s">
        <v>143</v>
      </c>
      <c r="B52" s="17" t="s">
        <v>301</v>
      </c>
      <c r="C52" s="18" t="s">
        <v>144</v>
      </c>
      <c r="D52" s="23">
        <v>186520</v>
      </c>
      <c r="E52" s="23">
        <v>45480</v>
      </c>
      <c r="F52" s="23">
        <v>232000</v>
      </c>
      <c r="G52" s="23">
        <v>229552.85</v>
      </c>
      <c r="H52" s="23">
        <v>229552.85</v>
      </c>
      <c r="I52" s="23">
        <v>229552.85</v>
      </c>
      <c r="J52" s="23">
        <v>229552.85</v>
      </c>
      <c r="K52" s="19">
        <f t="shared" si="0"/>
        <v>2447.15</v>
      </c>
      <c r="L52" s="19">
        <f t="shared" si="1"/>
        <v>2447.15</v>
      </c>
      <c r="M52" s="19">
        <f t="shared" si="2"/>
        <v>2447.15</v>
      </c>
      <c r="N52" s="19">
        <f t="shared" si="3"/>
        <v>98.95</v>
      </c>
    </row>
    <row r="53" spans="1:14" ht="15.75" customHeight="1" x14ac:dyDescent="0.25">
      <c r="A53" s="16" t="s">
        <v>145</v>
      </c>
      <c r="B53" s="17" t="s">
        <v>302</v>
      </c>
      <c r="C53" s="18" t="s">
        <v>146</v>
      </c>
      <c r="D53" s="23">
        <v>6000</v>
      </c>
      <c r="E53" s="23">
        <v>1000</v>
      </c>
      <c r="F53" s="23">
        <v>7000</v>
      </c>
      <c r="G53" s="23">
        <v>3570.01</v>
      </c>
      <c r="H53" s="23">
        <v>5860.04</v>
      </c>
      <c r="I53" s="23">
        <v>3570.01</v>
      </c>
      <c r="J53" s="23">
        <v>3570.01</v>
      </c>
      <c r="K53" s="19">
        <f t="shared" si="0"/>
        <v>1139.96</v>
      </c>
      <c r="L53" s="19">
        <f t="shared" si="1"/>
        <v>3429.99</v>
      </c>
      <c r="M53" s="19">
        <f t="shared" si="2"/>
        <v>3429.99</v>
      </c>
      <c r="N53" s="19">
        <f t="shared" si="3"/>
        <v>83.71</v>
      </c>
    </row>
    <row r="54" spans="1:14" ht="15.75" customHeight="1" x14ac:dyDescent="0.25">
      <c r="A54" s="16" t="s">
        <v>147</v>
      </c>
      <c r="B54" s="17" t="s">
        <v>302</v>
      </c>
      <c r="C54" s="18" t="s">
        <v>148</v>
      </c>
      <c r="D54" s="23">
        <v>3000</v>
      </c>
      <c r="E54" s="23">
        <v>3000</v>
      </c>
      <c r="F54" s="23">
        <v>6000</v>
      </c>
      <c r="G54" s="23">
        <v>3785.2200000000003</v>
      </c>
      <c r="H54" s="23">
        <v>3785.2200000000003</v>
      </c>
      <c r="I54" s="23">
        <v>3785.2200000000003</v>
      </c>
      <c r="J54" s="23">
        <v>3785.2200000000003</v>
      </c>
      <c r="K54" s="19">
        <f t="shared" si="0"/>
        <v>2214.7800000000002</v>
      </c>
      <c r="L54" s="19">
        <f t="shared" si="1"/>
        <v>2214.7800000000002</v>
      </c>
      <c r="M54" s="19">
        <f t="shared" si="2"/>
        <v>2214.7800000000002</v>
      </c>
      <c r="N54" s="19">
        <f t="shared" si="3"/>
        <v>63.09</v>
      </c>
    </row>
    <row r="55" spans="1:14" ht="15.75" customHeight="1" x14ac:dyDescent="0.25">
      <c r="A55" s="16" t="s">
        <v>149</v>
      </c>
      <c r="B55" s="17" t="s">
        <v>302</v>
      </c>
      <c r="C55" s="18" t="s">
        <v>150</v>
      </c>
      <c r="D55" s="23">
        <v>1000</v>
      </c>
      <c r="E55" s="23">
        <v>6076.6</v>
      </c>
      <c r="F55" s="23">
        <v>7076.6</v>
      </c>
      <c r="G55" s="23">
        <v>3188.46</v>
      </c>
      <c r="H55" s="23">
        <v>3188.46</v>
      </c>
      <c r="I55" s="23">
        <v>3188.46</v>
      </c>
      <c r="J55" s="23">
        <v>3188.46</v>
      </c>
      <c r="K55" s="19">
        <f t="shared" si="0"/>
        <v>3888.14</v>
      </c>
      <c r="L55" s="19">
        <f t="shared" si="1"/>
        <v>3888.14</v>
      </c>
      <c r="M55" s="19">
        <f t="shared" si="2"/>
        <v>3888.14</v>
      </c>
      <c r="N55" s="19">
        <f t="shared" si="3"/>
        <v>45.06</v>
      </c>
    </row>
    <row r="56" spans="1:14" ht="15.75" customHeight="1" x14ac:dyDescent="0.25">
      <c r="A56" s="16" t="s">
        <v>151</v>
      </c>
      <c r="B56" s="17" t="s">
        <v>302</v>
      </c>
      <c r="C56" s="18" t="s">
        <v>152</v>
      </c>
      <c r="D56" s="23">
        <v>0</v>
      </c>
      <c r="E56" s="23">
        <v>1900</v>
      </c>
      <c r="F56" s="23">
        <v>1900</v>
      </c>
      <c r="G56" s="23">
        <v>0</v>
      </c>
      <c r="H56" s="23">
        <v>0</v>
      </c>
      <c r="I56" s="23">
        <v>0</v>
      </c>
      <c r="J56" s="23">
        <v>0</v>
      </c>
      <c r="K56" s="19">
        <f t="shared" si="0"/>
        <v>1900</v>
      </c>
      <c r="L56" s="19">
        <f t="shared" si="1"/>
        <v>1900</v>
      </c>
      <c r="M56" s="19">
        <f t="shared" si="2"/>
        <v>1900</v>
      </c>
      <c r="N56" s="19">
        <f t="shared" si="3"/>
        <v>0</v>
      </c>
    </row>
    <row r="57" spans="1:14" ht="15.75" customHeight="1" x14ac:dyDescent="0.25">
      <c r="A57" s="16" t="s">
        <v>153</v>
      </c>
      <c r="B57" s="17" t="s">
        <v>302</v>
      </c>
      <c r="C57" s="18" t="s">
        <v>154</v>
      </c>
      <c r="D57" s="23">
        <v>2000</v>
      </c>
      <c r="E57" s="23">
        <v>-1000</v>
      </c>
      <c r="F57" s="23">
        <v>1000</v>
      </c>
      <c r="G57" s="23">
        <v>495.79</v>
      </c>
      <c r="H57" s="23">
        <v>495.79</v>
      </c>
      <c r="I57" s="23">
        <v>495.79</v>
      </c>
      <c r="J57" s="23">
        <v>495.79</v>
      </c>
      <c r="K57" s="19">
        <f t="shared" si="0"/>
        <v>504.21</v>
      </c>
      <c r="L57" s="19">
        <f t="shared" si="1"/>
        <v>504.21</v>
      </c>
      <c r="M57" s="19">
        <f t="shared" si="2"/>
        <v>504.21</v>
      </c>
      <c r="N57" s="19">
        <f t="shared" si="3"/>
        <v>49.58</v>
      </c>
    </row>
    <row r="58" spans="1:14" ht="15.75" customHeight="1" x14ac:dyDescent="0.25">
      <c r="A58" s="16" t="s">
        <v>155</v>
      </c>
      <c r="B58" s="17" t="s">
        <v>303</v>
      </c>
      <c r="C58" s="18" t="s">
        <v>156</v>
      </c>
      <c r="D58" s="23">
        <v>62234.239999999998</v>
      </c>
      <c r="E58" s="23">
        <v>7645.76</v>
      </c>
      <c r="F58" s="23">
        <v>69880</v>
      </c>
      <c r="G58" s="23">
        <v>54965.17</v>
      </c>
      <c r="H58" s="23">
        <v>54965.17</v>
      </c>
      <c r="I58" s="23">
        <v>54965.17</v>
      </c>
      <c r="J58" s="23">
        <v>54965.17</v>
      </c>
      <c r="K58" s="19">
        <f t="shared" si="0"/>
        <v>14914.83</v>
      </c>
      <c r="L58" s="19">
        <f t="shared" si="1"/>
        <v>14914.83</v>
      </c>
      <c r="M58" s="19">
        <f t="shared" si="2"/>
        <v>14914.83</v>
      </c>
      <c r="N58" s="19">
        <f t="shared" si="3"/>
        <v>78.66</v>
      </c>
    </row>
    <row r="59" spans="1:14" ht="15.75" customHeight="1" x14ac:dyDescent="0.25">
      <c r="A59" s="16" t="s">
        <v>157</v>
      </c>
      <c r="B59" s="17" t="s">
        <v>304</v>
      </c>
      <c r="C59" s="18" t="s">
        <v>15</v>
      </c>
      <c r="D59" s="23">
        <v>523814.5</v>
      </c>
      <c r="E59" s="23">
        <v>38824.1</v>
      </c>
      <c r="F59" s="23">
        <v>562638.6</v>
      </c>
      <c r="G59" s="23">
        <v>449919.04000000004</v>
      </c>
      <c r="H59" s="23">
        <v>494995.59</v>
      </c>
      <c r="I59" s="23">
        <v>449919.04000000004</v>
      </c>
      <c r="J59" s="23">
        <v>449919.04000000004</v>
      </c>
      <c r="K59" s="19">
        <f t="shared" si="0"/>
        <v>67643.009999999995</v>
      </c>
      <c r="L59" s="19">
        <f t="shared" si="1"/>
        <v>112719.56</v>
      </c>
      <c r="M59" s="19">
        <f t="shared" si="2"/>
        <v>112719.56</v>
      </c>
      <c r="N59" s="19">
        <f t="shared" si="3"/>
        <v>87.98</v>
      </c>
    </row>
    <row r="60" spans="1:14" ht="15.75" customHeight="1" x14ac:dyDescent="0.25">
      <c r="A60" s="16" t="s">
        <v>158</v>
      </c>
      <c r="B60" s="17" t="s">
        <v>304</v>
      </c>
      <c r="C60" s="18" t="s">
        <v>16</v>
      </c>
      <c r="D60" s="23">
        <v>251825.86000000002</v>
      </c>
      <c r="E60" s="23">
        <v>85954.5</v>
      </c>
      <c r="F60" s="23">
        <v>337780.36</v>
      </c>
      <c r="G60" s="23">
        <v>243106.41</v>
      </c>
      <c r="H60" s="23">
        <v>268291.44</v>
      </c>
      <c r="I60" s="23">
        <v>243106.41</v>
      </c>
      <c r="J60" s="23">
        <v>243106.41</v>
      </c>
      <c r="K60" s="19">
        <f t="shared" si="0"/>
        <v>69488.92</v>
      </c>
      <c r="L60" s="19">
        <f t="shared" si="1"/>
        <v>94673.95</v>
      </c>
      <c r="M60" s="19">
        <f t="shared" si="2"/>
        <v>94673.95</v>
      </c>
      <c r="N60" s="19">
        <f t="shared" si="3"/>
        <v>79.430000000000007</v>
      </c>
    </row>
    <row r="61" spans="1:14" ht="15.75" customHeight="1" x14ac:dyDescent="0.25">
      <c r="A61" s="16" t="s">
        <v>159</v>
      </c>
      <c r="B61" s="17" t="s">
        <v>304</v>
      </c>
      <c r="C61" s="18" t="s">
        <v>51</v>
      </c>
      <c r="D61" s="23">
        <v>142802.96</v>
      </c>
      <c r="E61" s="23">
        <v>-585.93000000000006</v>
      </c>
      <c r="F61" s="23">
        <v>142217.03</v>
      </c>
      <c r="G61" s="23">
        <v>114339.40000000001</v>
      </c>
      <c r="H61" s="23">
        <v>123292.23</v>
      </c>
      <c r="I61" s="23">
        <v>114339.40000000001</v>
      </c>
      <c r="J61" s="23">
        <v>114339.40000000001</v>
      </c>
      <c r="K61" s="19">
        <f t="shared" si="0"/>
        <v>18924.8</v>
      </c>
      <c r="L61" s="19">
        <f t="shared" si="1"/>
        <v>27877.63</v>
      </c>
      <c r="M61" s="19">
        <f t="shared" si="2"/>
        <v>27877.63</v>
      </c>
      <c r="N61" s="19">
        <f t="shared" si="3"/>
        <v>86.69</v>
      </c>
    </row>
    <row r="62" spans="1:14" ht="15.75" customHeight="1" x14ac:dyDescent="0.25">
      <c r="A62" s="16" t="s">
        <v>160</v>
      </c>
      <c r="B62" s="17" t="s">
        <v>304</v>
      </c>
      <c r="C62" s="18" t="s">
        <v>53</v>
      </c>
      <c r="D62" s="23">
        <v>89572.89</v>
      </c>
      <c r="E62" s="23">
        <v>7322.1100000000006</v>
      </c>
      <c r="F62" s="23">
        <v>96895</v>
      </c>
      <c r="G62" s="23">
        <v>74468.73</v>
      </c>
      <c r="H62" s="23">
        <v>80466.23</v>
      </c>
      <c r="I62" s="23">
        <v>74468.73</v>
      </c>
      <c r="J62" s="23">
        <v>74468.73</v>
      </c>
      <c r="K62" s="19">
        <f t="shared" si="0"/>
        <v>16428.77</v>
      </c>
      <c r="L62" s="19">
        <f t="shared" si="1"/>
        <v>22426.27</v>
      </c>
      <c r="M62" s="19">
        <f t="shared" si="2"/>
        <v>22426.27</v>
      </c>
      <c r="N62" s="19">
        <f t="shared" si="3"/>
        <v>83.04</v>
      </c>
    </row>
    <row r="63" spans="1:14" ht="15.75" customHeight="1" x14ac:dyDescent="0.25">
      <c r="A63" s="16" t="s">
        <v>161</v>
      </c>
      <c r="B63" s="17" t="s">
        <v>304</v>
      </c>
      <c r="C63" s="18" t="s">
        <v>55</v>
      </c>
      <c r="D63" s="23">
        <v>2570</v>
      </c>
      <c r="E63" s="23">
        <v>230</v>
      </c>
      <c r="F63" s="23">
        <v>2800</v>
      </c>
      <c r="G63" s="23">
        <v>2315.5</v>
      </c>
      <c r="H63" s="23">
        <v>2601.5</v>
      </c>
      <c r="I63" s="23">
        <v>2315.5</v>
      </c>
      <c r="J63" s="23">
        <v>2315.5</v>
      </c>
      <c r="K63" s="19">
        <f t="shared" si="0"/>
        <v>198.5</v>
      </c>
      <c r="L63" s="19">
        <f t="shared" si="1"/>
        <v>484.5</v>
      </c>
      <c r="M63" s="19">
        <f t="shared" si="2"/>
        <v>484.5</v>
      </c>
      <c r="N63" s="19">
        <f t="shared" si="3"/>
        <v>92.91</v>
      </c>
    </row>
    <row r="64" spans="1:14" ht="15.75" customHeight="1" x14ac:dyDescent="0.25">
      <c r="A64" s="16" t="s">
        <v>162</v>
      </c>
      <c r="B64" s="17" t="s">
        <v>304</v>
      </c>
      <c r="C64" s="18" t="s">
        <v>57</v>
      </c>
      <c r="D64" s="23">
        <v>19872</v>
      </c>
      <c r="E64" s="23">
        <v>4668</v>
      </c>
      <c r="F64" s="23">
        <v>24540</v>
      </c>
      <c r="G64" s="23">
        <v>18536</v>
      </c>
      <c r="H64" s="23">
        <v>20824</v>
      </c>
      <c r="I64" s="23">
        <v>18536</v>
      </c>
      <c r="J64" s="23">
        <v>18536</v>
      </c>
      <c r="K64" s="19">
        <f t="shared" si="0"/>
        <v>3716</v>
      </c>
      <c r="L64" s="19">
        <f t="shared" si="1"/>
        <v>6004</v>
      </c>
      <c r="M64" s="19">
        <f t="shared" si="2"/>
        <v>6004</v>
      </c>
      <c r="N64" s="19">
        <f t="shared" si="3"/>
        <v>84.86</v>
      </c>
    </row>
    <row r="65" spans="1:14" ht="15.75" customHeight="1" x14ac:dyDescent="0.25">
      <c r="A65" s="16" t="s">
        <v>163</v>
      </c>
      <c r="B65" s="17" t="s">
        <v>304</v>
      </c>
      <c r="C65" s="18" t="s">
        <v>59</v>
      </c>
      <c r="D65" s="23">
        <v>1142.4000000000001</v>
      </c>
      <c r="E65" s="23">
        <v>592.6</v>
      </c>
      <c r="F65" s="23">
        <v>1735</v>
      </c>
      <c r="G65" s="23">
        <v>1018.26</v>
      </c>
      <c r="H65" s="23">
        <v>1153.26</v>
      </c>
      <c r="I65" s="23">
        <v>1018.26</v>
      </c>
      <c r="J65" s="23">
        <v>1018.26</v>
      </c>
      <c r="K65" s="19">
        <f t="shared" si="0"/>
        <v>581.74</v>
      </c>
      <c r="L65" s="19">
        <f t="shared" si="1"/>
        <v>716.74</v>
      </c>
      <c r="M65" s="19">
        <f t="shared" si="2"/>
        <v>716.74</v>
      </c>
      <c r="N65" s="19">
        <f t="shared" si="3"/>
        <v>66.47</v>
      </c>
    </row>
    <row r="66" spans="1:14" ht="15.75" customHeight="1" x14ac:dyDescent="0.25">
      <c r="A66" s="16" t="s">
        <v>164</v>
      </c>
      <c r="B66" s="17" t="s">
        <v>304</v>
      </c>
      <c r="C66" s="18" t="s">
        <v>61</v>
      </c>
      <c r="D66" s="23">
        <v>4329</v>
      </c>
      <c r="E66" s="23">
        <v>0</v>
      </c>
      <c r="F66" s="23">
        <v>4329</v>
      </c>
      <c r="G66" s="23">
        <v>2317.85</v>
      </c>
      <c r="H66" s="23">
        <v>2528.9299999999998</v>
      </c>
      <c r="I66" s="23">
        <v>2317.85</v>
      </c>
      <c r="J66" s="23">
        <v>2317.85</v>
      </c>
      <c r="K66" s="19">
        <f t="shared" si="0"/>
        <v>1800.07</v>
      </c>
      <c r="L66" s="19">
        <f t="shared" si="1"/>
        <v>2011.15</v>
      </c>
      <c r="M66" s="19">
        <f t="shared" si="2"/>
        <v>2011.15</v>
      </c>
      <c r="N66" s="19">
        <f t="shared" si="3"/>
        <v>58.42</v>
      </c>
    </row>
    <row r="67" spans="1:14" ht="15.75" customHeight="1" x14ac:dyDescent="0.25">
      <c r="A67" s="16" t="s">
        <v>165</v>
      </c>
      <c r="B67" s="17" t="s">
        <v>304</v>
      </c>
      <c r="C67" s="18" t="s">
        <v>65</v>
      </c>
      <c r="D67" s="23">
        <v>1216</v>
      </c>
      <c r="E67" s="23">
        <v>7884</v>
      </c>
      <c r="F67" s="23">
        <v>9100</v>
      </c>
      <c r="G67" s="23">
        <v>630.78</v>
      </c>
      <c r="H67" s="23">
        <v>630.78</v>
      </c>
      <c r="I67" s="23">
        <v>630.78</v>
      </c>
      <c r="J67" s="23">
        <v>630.78</v>
      </c>
      <c r="K67" s="19">
        <f t="shared" ref="K67:K130" si="4">ROUND(F67-H67,2)</f>
        <v>8469.2199999999993</v>
      </c>
      <c r="L67" s="19">
        <f t="shared" ref="L67:L130" si="5">ROUND(F67-I67,2)</f>
        <v>8469.2199999999993</v>
      </c>
      <c r="M67" s="19">
        <f t="shared" ref="M67:M130" si="6">ROUND(F67-J67,2)</f>
        <v>8469.2199999999993</v>
      </c>
      <c r="N67" s="19">
        <f t="shared" ref="N67:N130" si="7">ROUND(100/F67*H67,2)</f>
        <v>6.93</v>
      </c>
    </row>
    <row r="68" spans="1:14" ht="15.75" customHeight="1" x14ac:dyDescent="0.25">
      <c r="A68" s="16" t="s">
        <v>166</v>
      </c>
      <c r="B68" s="17" t="s">
        <v>304</v>
      </c>
      <c r="C68" s="18" t="s">
        <v>67</v>
      </c>
      <c r="D68" s="23">
        <v>1002109.31</v>
      </c>
      <c r="E68" s="23">
        <v>74123.040000000008</v>
      </c>
      <c r="F68" s="23">
        <v>1076232.3500000001</v>
      </c>
      <c r="G68" s="23">
        <v>821873.20000000007</v>
      </c>
      <c r="H68" s="23">
        <v>876274.68</v>
      </c>
      <c r="I68" s="23">
        <v>821873.20000000007</v>
      </c>
      <c r="J68" s="23">
        <v>821873.20000000007</v>
      </c>
      <c r="K68" s="19">
        <f t="shared" si="4"/>
        <v>199957.67</v>
      </c>
      <c r="L68" s="19">
        <f t="shared" si="5"/>
        <v>254359.15</v>
      </c>
      <c r="M68" s="19">
        <f t="shared" si="6"/>
        <v>254359.15</v>
      </c>
      <c r="N68" s="19">
        <f t="shared" si="7"/>
        <v>81.42</v>
      </c>
    </row>
    <row r="69" spans="1:14" ht="15.75" customHeight="1" x14ac:dyDescent="0.25">
      <c r="A69" s="16" t="s">
        <v>167</v>
      </c>
      <c r="B69" s="17" t="s">
        <v>304</v>
      </c>
      <c r="C69" s="18" t="s">
        <v>69</v>
      </c>
      <c r="D69" s="23">
        <v>1795</v>
      </c>
      <c r="E69" s="23">
        <v>2805</v>
      </c>
      <c r="F69" s="23">
        <v>4600</v>
      </c>
      <c r="G69" s="23">
        <v>0</v>
      </c>
      <c r="H69" s="23">
        <v>0</v>
      </c>
      <c r="I69" s="23">
        <v>0</v>
      </c>
      <c r="J69" s="23">
        <v>0</v>
      </c>
      <c r="K69" s="19">
        <f t="shared" si="4"/>
        <v>4600</v>
      </c>
      <c r="L69" s="19">
        <f t="shared" si="5"/>
        <v>4600</v>
      </c>
      <c r="M69" s="19">
        <f t="shared" si="6"/>
        <v>4600</v>
      </c>
      <c r="N69" s="19">
        <f t="shared" si="7"/>
        <v>0</v>
      </c>
    </row>
    <row r="70" spans="1:14" ht="15.75" customHeight="1" x14ac:dyDescent="0.25">
      <c r="A70" s="16" t="s">
        <v>168</v>
      </c>
      <c r="B70" s="17" t="s">
        <v>304</v>
      </c>
      <c r="C70" s="18" t="s">
        <v>71</v>
      </c>
      <c r="D70" s="23">
        <v>1300</v>
      </c>
      <c r="E70" s="23">
        <v>0</v>
      </c>
      <c r="F70" s="23">
        <v>1300</v>
      </c>
      <c r="G70" s="23">
        <v>0</v>
      </c>
      <c r="H70" s="23">
        <v>0</v>
      </c>
      <c r="I70" s="23">
        <v>0</v>
      </c>
      <c r="J70" s="23">
        <v>0</v>
      </c>
      <c r="K70" s="19">
        <f t="shared" si="4"/>
        <v>1300</v>
      </c>
      <c r="L70" s="19">
        <f t="shared" si="5"/>
        <v>1300</v>
      </c>
      <c r="M70" s="19">
        <f t="shared" si="6"/>
        <v>1300</v>
      </c>
      <c r="N70" s="19">
        <f t="shared" si="7"/>
        <v>0</v>
      </c>
    </row>
    <row r="71" spans="1:14" ht="15.75" customHeight="1" x14ac:dyDescent="0.25">
      <c r="A71" s="16" t="s">
        <v>169</v>
      </c>
      <c r="B71" s="17" t="s">
        <v>304</v>
      </c>
      <c r="C71" s="18" t="s">
        <v>73</v>
      </c>
      <c r="D71" s="23">
        <v>209630.99</v>
      </c>
      <c r="E71" s="23">
        <v>-4982.6099999999997</v>
      </c>
      <c r="F71" s="23">
        <v>204648.38</v>
      </c>
      <c r="G71" s="23">
        <v>161521.74</v>
      </c>
      <c r="H71" s="23">
        <v>175015</v>
      </c>
      <c r="I71" s="23">
        <v>161521.74</v>
      </c>
      <c r="J71" s="23">
        <v>160440.17000000001</v>
      </c>
      <c r="K71" s="19">
        <f t="shared" si="4"/>
        <v>29633.38</v>
      </c>
      <c r="L71" s="19">
        <f t="shared" si="5"/>
        <v>43126.64</v>
      </c>
      <c r="M71" s="19">
        <f t="shared" si="6"/>
        <v>44208.21</v>
      </c>
      <c r="N71" s="19">
        <f t="shared" si="7"/>
        <v>85.52</v>
      </c>
    </row>
    <row r="72" spans="1:14" ht="15.75" customHeight="1" x14ac:dyDescent="0.25">
      <c r="A72" s="16" t="s">
        <v>170</v>
      </c>
      <c r="B72" s="17" t="s">
        <v>304</v>
      </c>
      <c r="C72" s="18" t="s">
        <v>75</v>
      </c>
      <c r="D72" s="23">
        <v>120145.37</v>
      </c>
      <c r="E72" s="23">
        <v>16598.310000000001</v>
      </c>
      <c r="F72" s="23">
        <v>136743.67999999999</v>
      </c>
      <c r="G72" s="23">
        <v>86018.240000000005</v>
      </c>
      <c r="H72" s="23">
        <v>92826.880000000005</v>
      </c>
      <c r="I72" s="23">
        <v>86018.240000000005</v>
      </c>
      <c r="J72" s="23">
        <v>86018.240000000005</v>
      </c>
      <c r="K72" s="19">
        <f t="shared" si="4"/>
        <v>43916.800000000003</v>
      </c>
      <c r="L72" s="19">
        <f t="shared" si="5"/>
        <v>50725.440000000002</v>
      </c>
      <c r="M72" s="19">
        <f t="shared" si="6"/>
        <v>50725.440000000002</v>
      </c>
      <c r="N72" s="19">
        <f t="shared" si="7"/>
        <v>67.88</v>
      </c>
    </row>
    <row r="73" spans="1:14" ht="15.75" customHeight="1" x14ac:dyDescent="0.25">
      <c r="A73" s="16" t="s">
        <v>171</v>
      </c>
      <c r="B73" s="17" t="s">
        <v>304</v>
      </c>
      <c r="C73" s="18" t="s">
        <v>172</v>
      </c>
      <c r="D73" s="23">
        <v>4758.5</v>
      </c>
      <c r="E73" s="23">
        <v>-1258.5</v>
      </c>
      <c r="F73" s="23">
        <v>3500</v>
      </c>
      <c r="G73" s="23">
        <v>0</v>
      </c>
      <c r="H73" s="23">
        <v>0</v>
      </c>
      <c r="I73" s="23">
        <v>0</v>
      </c>
      <c r="J73" s="23">
        <v>0</v>
      </c>
      <c r="K73" s="19">
        <f t="shared" si="4"/>
        <v>3500</v>
      </c>
      <c r="L73" s="19">
        <f t="shared" si="5"/>
        <v>3500</v>
      </c>
      <c r="M73" s="19">
        <f t="shared" si="6"/>
        <v>3500</v>
      </c>
      <c r="N73" s="19">
        <f t="shared" si="7"/>
        <v>0</v>
      </c>
    </row>
    <row r="74" spans="1:14" ht="15.75" customHeight="1" x14ac:dyDescent="0.25">
      <c r="A74" s="16" t="s">
        <v>173</v>
      </c>
      <c r="B74" s="17" t="s">
        <v>304</v>
      </c>
      <c r="C74" s="18" t="s">
        <v>174</v>
      </c>
      <c r="D74" s="23">
        <v>64500</v>
      </c>
      <c r="E74" s="23">
        <v>-780</v>
      </c>
      <c r="F74" s="23">
        <v>63720</v>
      </c>
      <c r="G74" s="23">
        <v>63720</v>
      </c>
      <c r="H74" s="23">
        <v>63720</v>
      </c>
      <c r="I74" s="23">
        <v>63720</v>
      </c>
      <c r="J74" s="23">
        <v>63720</v>
      </c>
      <c r="K74" s="19">
        <f t="shared" si="4"/>
        <v>0</v>
      </c>
      <c r="L74" s="19">
        <f t="shared" si="5"/>
        <v>0</v>
      </c>
      <c r="M74" s="19">
        <f t="shared" si="6"/>
        <v>0</v>
      </c>
      <c r="N74" s="19">
        <f t="shared" si="7"/>
        <v>100</v>
      </c>
    </row>
    <row r="75" spans="1:14" ht="15.75" customHeight="1" x14ac:dyDescent="0.25">
      <c r="A75" s="16" t="s">
        <v>175</v>
      </c>
      <c r="B75" s="17" t="s">
        <v>304</v>
      </c>
      <c r="C75" s="18" t="s">
        <v>81</v>
      </c>
      <c r="D75" s="23">
        <v>47473.82</v>
      </c>
      <c r="E75" s="23">
        <v>-7086.06</v>
      </c>
      <c r="F75" s="23">
        <v>40387.760000000002</v>
      </c>
      <c r="G75" s="23">
        <v>23202.12</v>
      </c>
      <c r="H75" s="23">
        <v>28037.29</v>
      </c>
      <c r="I75" s="23">
        <v>23202.12</v>
      </c>
      <c r="J75" s="23">
        <v>23202.12</v>
      </c>
      <c r="K75" s="19">
        <f t="shared" si="4"/>
        <v>12350.47</v>
      </c>
      <c r="L75" s="19">
        <f t="shared" si="5"/>
        <v>17185.64</v>
      </c>
      <c r="M75" s="19">
        <f t="shared" si="6"/>
        <v>17185.64</v>
      </c>
      <c r="N75" s="19">
        <f t="shared" si="7"/>
        <v>69.42</v>
      </c>
    </row>
    <row r="76" spans="1:14" ht="15.75" customHeight="1" x14ac:dyDescent="0.25">
      <c r="A76" s="16" t="s">
        <v>176</v>
      </c>
      <c r="B76" s="17" t="s">
        <v>305</v>
      </c>
      <c r="C76" s="18" t="s">
        <v>177</v>
      </c>
      <c r="D76" s="23">
        <v>4915.8</v>
      </c>
      <c r="E76" s="23">
        <v>-3400</v>
      </c>
      <c r="F76" s="23">
        <v>1515.8</v>
      </c>
      <c r="G76" s="23">
        <v>718.2</v>
      </c>
      <c r="H76" s="23">
        <v>718.2</v>
      </c>
      <c r="I76" s="23">
        <v>718.2</v>
      </c>
      <c r="J76" s="23">
        <v>718.2</v>
      </c>
      <c r="K76" s="19">
        <f t="shared" si="4"/>
        <v>797.6</v>
      </c>
      <c r="L76" s="19">
        <f t="shared" si="5"/>
        <v>797.6</v>
      </c>
      <c r="M76" s="19">
        <f t="shared" si="6"/>
        <v>797.6</v>
      </c>
      <c r="N76" s="19">
        <f t="shared" si="7"/>
        <v>47.38</v>
      </c>
    </row>
    <row r="77" spans="1:14" ht="15.75" customHeight="1" x14ac:dyDescent="0.25">
      <c r="A77" s="16" t="s">
        <v>178</v>
      </c>
      <c r="B77" s="17" t="s">
        <v>305</v>
      </c>
      <c r="C77" s="18" t="s">
        <v>179</v>
      </c>
      <c r="D77" s="23">
        <v>33120</v>
      </c>
      <c r="E77" s="23">
        <v>-2709.69</v>
      </c>
      <c r="F77" s="23">
        <v>30410.31</v>
      </c>
      <c r="G77" s="23">
        <v>13011.26</v>
      </c>
      <c r="H77" s="23">
        <v>16541.599999999999</v>
      </c>
      <c r="I77" s="23">
        <v>13011.26</v>
      </c>
      <c r="J77" s="23">
        <v>13011.26</v>
      </c>
      <c r="K77" s="19">
        <f t="shared" si="4"/>
        <v>13868.71</v>
      </c>
      <c r="L77" s="19">
        <f t="shared" si="5"/>
        <v>17399.05</v>
      </c>
      <c r="M77" s="19">
        <f t="shared" si="6"/>
        <v>17399.05</v>
      </c>
      <c r="N77" s="19">
        <f t="shared" si="7"/>
        <v>54.39</v>
      </c>
    </row>
    <row r="78" spans="1:14" ht="15.75" customHeight="1" x14ac:dyDescent="0.25">
      <c r="A78" s="16" t="s">
        <v>180</v>
      </c>
      <c r="B78" s="17" t="s">
        <v>305</v>
      </c>
      <c r="C78" s="18" t="s">
        <v>90</v>
      </c>
      <c r="D78" s="23">
        <v>1500</v>
      </c>
      <c r="E78" s="23">
        <v>0</v>
      </c>
      <c r="F78" s="23">
        <v>1500</v>
      </c>
      <c r="G78" s="23">
        <v>0</v>
      </c>
      <c r="H78" s="23">
        <v>0</v>
      </c>
      <c r="I78" s="23">
        <v>0</v>
      </c>
      <c r="J78" s="23">
        <v>0</v>
      </c>
      <c r="K78" s="19">
        <f t="shared" si="4"/>
        <v>1500</v>
      </c>
      <c r="L78" s="19">
        <f t="shared" si="5"/>
        <v>1500</v>
      </c>
      <c r="M78" s="19">
        <f t="shared" si="6"/>
        <v>1500</v>
      </c>
      <c r="N78" s="19">
        <f t="shared" si="7"/>
        <v>0</v>
      </c>
    </row>
    <row r="79" spans="1:14" ht="15.75" customHeight="1" x14ac:dyDescent="0.25">
      <c r="A79" s="16" t="s">
        <v>181</v>
      </c>
      <c r="B79" s="17" t="s">
        <v>305</v>
      </c>
      <c r="C79" s="18" t="s">
        <v>182</v>
      </c>
      <c r="D79" s="23">
        <v>41451.53</v>
      </c>
      <c r="E79" s="23">
        <v>-28951.53</v>
      </c>
      <c r="F79" s="23">
        <v>12500</v>
      </c>
      <c r="G79" s="23">
        <v>0</v>
      </c>
      <c r="H79" s="23">
        <v>8465</v>
      </c>
      <c r="I79" s="23">
        <v>0</v>
      </c>
      <c r="J79" s="23">
        <v>0</v>
      </c>
      <c r="K79" s="19">
        <f t="shared" si="4"/>
        <v>4035</v>
      </c>
      <c r="L79" s="19">
        <f t="shared" si="5"/>
        <v>12500</v>
      </c>
      <c r="M79" s="19">
        <f t="shared" si="6"/>
        <v>12500</v>
      </c>
      <c r="N79" s="19">
        <f t="shared" si="7"/>
        <v>67.72</v>
      </c>
    </row>
    <row r="80" spans="1:14" ht="15.75" customHeight="1" x14ac:dyDescent="0.25">
      <c r="A80" s="16" t="s">
        <v>183</v>
      </c>
      <c r="B80" s="17" t="s">
        <v>305</v>
      </c>
      <c r="C80" s="18" t="s">
        <v>92</v>
      </c>
      <c r="D80" s="23">
        <v>560</v>
      </c>
      <c r="E80" s="23">
        <v>-560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19">
        <f t="shared" si="4"/>
        <v>0</v>
      </c>
      <c r="L80" s="19">
        <f t="shared" si="5"/>
        <v>0</v>
      </c>
      <c r="M80" s="19">
        <f t="shared" si="6"/>
        <v>0</v>
      </c>
      <c r="N80" s="19">
        <v>0</v>
      </c>
    </row>
    <row r="81" spans="1:14" ht="15.75" customHeight="1" x14ac:dyDescent="0.25">
      <c r="A81" s="16" t="s">
        <v>184</v>
      </c>
      <c r="B81" s="17" t="s">
        <v>305</v>
      </c>
      <c r="C81" s="18" t="s">
        <v>185</v>
      </c>
      <c r="D81" s="23">
        <v>60560</v>
      </c>
      <c r="E81" s="23">
        <v>30000</v>
      </c>
      <c r="F81" s="23">
        <v>90560</v>
      </c>
      <c r="G81" s="23">
        <v>32730.34</v>
      </c>
      <c r="H81" s="23">
        <v>57731.340000000004</v>
      </c>
      <c r="I81" s="23">
        <v>32730.34</v>
      </c>
      <c r="J81" s="23">
        <v>32730.34</v>
      </c>
      <c r="K81" s="19">
        <f t="shared" si="4"/>
        <v>32828.660000000003</v>
      </c>
      <c r="L81" s="19">
        <f t="shared" si="5"/>
        <v>57829.66</v>
      </c>
      <c r="M81" s="19">
        <f t="shared" si="6"/>
        <v>57829.66</v>
      </c>
      <c r="N81" s="19">
        <f t="shared" si="7"/>
        <v>63.75</v>
      </c>
    </row>
    <row r="82" spans="1:14" ht="15.75" customHeight="1" x14ac:dyDescent="0.25">
      <c r="A82" s="16" t="s">
        <v>186</v>
      </c>
      <c r="B82" s="17" t="s">
        <v>305</v>
      </c>
      <c r="C82" s="18" t="s">
        <v>187</v>
      </c>
      <c r="D82" s="23">
        <v>95593.21</v>
      </c>
      <c r="E82" s="23">
        <v>767.59</v>
      </c>
      <c r="F82" s="23">
        <v>96360.8</v>
      </c>
      <c r="G82" s="23">
        <v>47774.86</v>
      </c>
      <c r="H82" s="23">
        <v>95553.3</v>
      </c>
      <c r="I82" s="23">
        <v>47774.86</v>
      </c>
      <c r="J82" s="23">
        <v>47774.86</v>
      </c>
      <c r="K82" s="19">
        <f t="shared" si="4"/>
        <v>807.5</v>
      </c>
      <c r="L82" s="19">
        <f t="shared" si="5"/>
        <v>48585.94</v>
      </c>
      <c r="M82" s="19">
        <f t="shared" si="6"/>
        <v>48585.94</v>
      </c>
      <c r="N82" s="19">
        <f t="shared" si="7"/>
        <v>99.16</v>
      </c>
    </row>
    <row r="83" spans="1:14" ht="15.75" customHeight="1" x14ac:dyDescent="0.25">
      <c r="A83" s="16" t="s">
        <v>188</v>
      </c>
      <c r="B83" s="17" t="s">
        <v>305</v>
      </c>
      <c r="C83" s="18" t="s">
        <v>189</v>
      </c>
      <c r="D83" s="23">
        <v>11100</v>
      </c>
      <c r="E83" s="23">
        <v>-9700</v>
      </c>
      <c r="F83" s="23">
        <v>1400</v>
      </c>
      <c r="G83" s="23">
        <v>0</v>
      </c>
      <c r="H83" s="23">
        <v>0</v>
      </c>
      <c r="I83" s="23">
        <v>0</v>
      </c>
      <c r="J83" s="23">
        <v>0</v>
      </c>
      <c r="K83" s="19">
        <f t="shared" si="4"/>
        <v>1400</v>
      </c>
      <c r="L83" s="19">
        <f t="shared" si="5"/>
        <v>1400</v>
      </c>
      <c r="M83" s="19">
        <f t="shared" si="6"/>
        <v>1400</v>
      </c>
      <c r="N83" s="19">
        <f t="shared" si="7"/>
        <v>0</v>
      </c>
    </row>
    <row r="84" spans="1:14" ht="15.75" customHeight="1" x14ac:dyDescent="0.25">
      <c r="A84" s="16" t="s">
        <v>190</v>
      </c>
      <c r="B84" s="17" t="s">
        <v>305</v>
      </c>
      <c r="C84" s="18" t="s">
        <v>191</v>
      </c>
      <c r="D84" s="23">
        <v>92589.96</v>
      </c>
      <c r="E84" s="23">
        <v>88515.19</v>
      </c>
      <c r="F84" s="23">
        <v>181105.15</v>
      </c>
      <c r="G84" s="23">
        <v>156981.15</v>
      </c>
      <c r="H84" s="23">
        <v>172016.45</v>
      </c>
      <c r="I84" s="23">
        <v>156981.15</v>
      </c>
      <c r="J84" s="23">
        <v>156981.15</v>
      </c>
      <c r="K84" s="19">
        <f t="shared" si="4"/>
        <v>9088.7000000000007</v>
      </c>
      <c r="L84" s="19">
        <f t="shared" si="5"/>
        <v>24124</v>
      </c>
      <c r="M84" s="19">
        <f t="shared" si="6"/>
        <v>24124</v>
      </c>
      <c r="N84" s="19">
        <f t="shared" si="7"/>
        <v>94.98</v>
      </c>
    </row>
    <row r="85" spans="1:14" ht="15.75" customHeight="1" x14ac:dyDescent="0.25">
      <c r="A85" s="16" t="s">
        <v>192</v>
      </c>
      <c r="B85" s="17" t="s">
        <v>305</v>
      </c>
      <c r="C85" s="18" t="s">
        <v>96</v>
      </c>
      <c r="D85" s="23">
        <v>0</v>
      </c>
      <c r="E85" s="23">
        <v>283178.43</v>
      </c>
      <c r="F85" s="23">
        <v>283178.43</v>
      </c>
      <c r="G85" s="23">
        <v>162541.78</v>
      </c>
      <c r="H85" s="23">
        <v>279580.56</v>
      </c>
      <c r="I85" s="23">
        <v>162541.78</v>
      </c>
      <c r="J85" s="23">
        <v>162541.78</v>
      </c>
      <c r="K85" s="19">
        <f t="shared" si="4"/>
        <v>3597.87</v>
      </c>
      <c r="L85" s="19">
        <f t="shared" si="5"/>
        <v>120636.65</v>
      </c>
      <c r="M85" s="19">
        <f t="shared" si="6"/>
        <v>120636.65</v>
      </c>
      <c r="N85" s="19">
        <f t="shared" si="7"/>
        <v>98.73</v>
      </c>
    </row>
    <row r="86" spans="1:14" ht="15.75" customHeight="1" x14ac:dyDescent="0.25">
      <c r="A86" s="16" t="s">
        <v>193</v>
      </c>
      <c r="B86" s="17" t="s">
        <v>305</v>
      </c>
      <c r="C86" s="18" t="s">
        <v>98</v>
      </c>
      <c r="D86" s="23">
        <v>4588.8</v>
      </c>
      <c r="E86" s="23">
        <v>-469.6</v>
      </c>
      <c r="F86" s="23">
        <v>4119.2</v>
      </c>
      <c r="G86" s="23">
        <v>1452.3</v>
      </c>
      <c r="H86" s="23">
        <v>1452.3</v>
      </c>
      <c r="I86" s="23">
        <v>1452.3</v>
      </c>
      <c r="J86" s="23">
        <v>1452.3</v>
      </c>
      <c r="K86" s="19">
        <f t="shared" si="4"/>
        <v>2666.9</v>
      </c>
      <c r="L86" s="19">
        <f t="shared" si="5"/>
        <v>2666.9</v>
      </c>
      <c r="M86" s="19">
        <f t="shared" si="6"/>
        <v>2666.9</v>
      </c>
      <c r="N86" s="19">
        <f t="shared" si="7"/>
        <v>35.26</v>
      </c>
    </row>
    <row r="87" spans="1:14" ht="15.75" customHeight="1" x14ac:dyDescent="0.25">
      <c r="A87" s="16" t="s">
        <v>194</v>
      </c>
      <c r="B87" s="17" t="s">
        <v>305</v>
      </c>
      <c r="C87" s="18" t="s">
        <v>102</v>
      </c>
      <c r="D87" s="23">
        <v>4200</v>
      </c>
      <c r="E87" s="23">
        <v>2400</v>
      </c>
      <c r="F87" s="23">
        <v>6600</v>
      </c>
      <c r="G87" s="23">
        <v>79.25</v>
      </c>
      <c r="H87" s="23">
        <v>79.25</v>
      </c>
      <c r="I87" s="23">
        <v>79.25</v>
      </c>
      <c r="J87" s="23">
        <v>79.25</v>
      </c>
      <c r="K87" s="19">
        <f t="shared" si="4"/>
        <v>6520.75</v>
      </c>
      <c r="L87" s="19">
        <f t="shared" si="5"/>
        <v>6520.75</v>
      </c>
      <c r="M87" s="19">
        <f t="shared" si="6"/>
        <v>6520.75</v>
      </c>
      <c r="N87" s="19">
        <f t="shared" si="7"/>
        <v>1.2</v>
      </c>
    </row>
    <row r="88" spans="1:14" ht="15.75" customHeight="1" x14ac:dyDescent="0.25">
      <c r="A88" s="16" t="s">
        <v>195</v>
      </c>
      <c r="B88" s="17" t="s">
        <v>305</v>
      </c>
      <c r="C88" s="18" t="s">
        <v>196</v>
      </c>
      <c r="D88" s="23">
        <v>19912.82</v>
      </c>
      <c r="E88" s="23">
        <v>-14862.82</v>
      </c>
      <c r="F88" s="23">
        <v>5050</v>
      </c>
      <c r="G88" s="23">
        <v>4050</v>
      </c>
      <c r="H88" s="23">
        <v>4050</v>
      </c>
      <c r="I88" s="23">
        <v>4050</v>
      </c>
      <c r="J88" s="23">
        <v>4050</v>
      </c>
      <c r="K88" s="19">
        <f t="shared" si="4"/>
        <v>1000</v>
      </c>
      <c r="L88" s="19">
        <f t="shared" si="5"/>
        <v>1000</v>
      </c>
      <c r="M88" s="19">
        <f t="shared" si="6"/>
        <v>1000</v>
      </c>
      <c r="N88" s="19">
        <f t="shared" si="7"/>
        <v>80.2</v>
      </c>
    </row>
    <row r="89" spans="1:14" ht="15.75" customHeight="1" x14ac:dyDescent="0.25">
      <c r="A89" s="16" t="s">
        <v>197</v>
      </c>
      <c r="B89" s="17" t="s">
        <v>305</v>
      </c>
      <c r="C89" s="18" t="s">
        <v>46</v>
      </c>
      <c r="D89" s="23">
        <v>118728.74</v>
      </c>
      <c r="E89" s="23">
        <v>51546.48</v>
      </c>
      <c r="F89" s="23">
        <v>170275.22</v>
      </c>
      <c r="G89" s="23">
        <v>63331.54</v>
      </c>
      <c r="H89" s="23">
        <v>65131.54</v>
      </c>
      <c r="I89" s="23">
        <v>63331.54</v>
      </c>
      <c r="J89" s="23">
        <v>63331.54</v>
      </c>
      <c r="K89" s="19">
        <f t="shared" si="4"/>
        <v>105143.67999999999</v>
      </c>
      <c r="L89" s="19">
        <f t="shared" si="5"/>
        <v>106943.67999999999</v>
      </c>
      <c r="M89" s="19">
        <f t="shared" si="6"/>
        <v>106943.67999999999</v>
      </c>
      <c r="N89" s="19">
        <f t="shared" si="7"/>
        <v>38.25</v>
      </c>
    </row>
    <row r="90" spans="1:14" ht="15.75" customHeight="1" x14ac:dyDescent="0.25">
      <c r="A90" s="16" t="s">
        <v>198</v>
      </c>
      <c r="B90" s="17" t="s">
        <v>305</v>
      </c>
      <c r="C90" s="18" t="s">
        <v>199</v>
      </c>
      <c r="D90" s="23">
        <v>54098</v>
      </c>
      <c r="E90" s="23">
        <v>10142.710000000001</v>
      </c>
      <c r="F90" s="23">
        <v>64240.71</v>
      </c>
      <c r="G90" s="23">
        <v>17387.71</v>
      </c>
      <c r="H90" s="23">
        <v>29456.71</v>
      </c>
      <c r="I90" s="23">
        <v>17387.71</v>
      </c>
      <c r="J90" s="23">
        <v>17387.71</v>
      </c>
      <c r="K90" s="19">
        <f t="shared" si="4"/>
        <v>34784</v>
      </c>
      <c r="L90" s="19">
        <f t="shared" si="5"/>
        <v>46853</v>
      </c>
      <c r="M90" s="19">
        <f t="shared" si="6"/>
        <v>46853</v>
      </c>
      <c r="N90" s="19">
        <f t="shared" si="7"/>
        <v>45.85</v>
      </c>
    </row>
    <row r="91" spans="1:14" ht="15.75" customHeight="1" x14ac:dyDescent="0.25">
      <c r="A91" s="16" t="s">
        <v>200</v>
      </c>
      <c r="B91" s="17" t="s">
        <v>305</v>
      </c>
      <c r="C91" s="18" t="s">
        <v>201</v>
      </c>
      <c r="D91" s="23">
        <v>24029.68</v>
      </c>
      <c r="E91" s="23">
        <v>-24029.68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19">
        <f t="shared" si="4"/>
        <v>0</v>
      </c>
      <c r="L91" s="19">
        <f t="shared" si="5"/>
        <v>0</v>
      </c>
      <c r="M91" s="19">
        <f t="shared" si="6"/>
        <v>0</v>
      </c>
      <c r="N91" s="19">
        <v>0</v>
      </c>
    </row>
    <row r="92" spans="1:14" ht="15.75" customHeight="1" x14ac:dyDescent="0.25">
      <c r="A92" s="16" t="s">
        <v>202</v>
      </c>
      <c r="B92" s="17" t="s">
        <v>305</v>
      </c>
      <c r="C92" s="18" t="s">
        <v>203</v>
      </c>
      <c r="D92" s="23">
        <v>47000</v>
      </c>
      <c r="E92" s="23">
        <v>1000</v>
      </c>
      <c r="F92" s="23">
        <v>48000</v>
      </c>
      <c r="G92" s="23">
        <v>41724.410000000003</v>
      </c>
      <c r="H92" s="23">
        <v>41724.410000000003</v>
      </c>
      <c r="I92" s="23">
        <v>41724.410000000003</v>
      </c>
      <c r="J92" s="23">
        <v>41724.410000000003</v>
      </c>
      <c r="K92" s="19">
        <f t="shared" si="4"/>
        <v>6275.59</v>
      </c>
      <c r="L92" s="19">
        <f t="shared" si="5"/>
        <v>6275.59</v>
      </c>
      <c r="M92" s="19">
        <f t="shared" si="6"/>
        <v>6275.59</v>
      </c>
      <c r="N92" s="19">
        <v>0</v>
      </c>
    </row>
    <row r="93" spans="1:14" ht="15.75" customHeight="1" x14ac:dyDescent="0.25">
      <c r="A93" s="16" t="s">
        <v>204</v>
      </c>
      <c r="B93" s="17" t="s">
        <v>305</v>
      </c>
      <c r="C93" s="18" t="s">
        <v>196</v>
      </c>
      <c r="D93" s="23">
        <v>13616.07</v>
      </c>
      <c r="E93" s="23">
        <v>-6416.07</v>
      </c>
      <c r="F93" s="23">
        <v>7200</v>
      </c>
      <c r="G93" s="23">
        <v>3090</v>
      </c>
      <c r="H93" s="23">
        <v>4440</v>
      </c>
      <c r="I93" s="23">
        <v>3090</v>
      </c>
      <c r="J93" s="23">
        <v>3090</v>
      </c>
      <c r="K93" s="19">
        <f t="shared" si="4"/>
        <v>2760</v>
      </c>
      <c r="L93" s="19">
        <f t="shared" si="5"/>
        <v>4110</v>
      </c>
      <c r="M93" s="19">
        <f t="shared" si="6"/>
        <v>4110</v>
      </c>
      <c r="N93" s="19">
        <f t="shared" si="7"/>
        <v>61.67</v>
      </c>
    </row>
    <row r="94" spans="1:14" ht="15.75" customHeight="1" x14ac:dyDescent="0.25">
      <c r="A94" s="16" t="s">
        <v>205</v>
      </c>
      <c r="B94" s="17" t="s">
        <v>305</v>
      </c>
      <c r="C94" s="18" t="s">
        <v>106</v>
      </c>
      <c r="D94" s="23">
        <v>622.53</v>
      </c>
      <c r="E94" s="23">
        <v>-622.53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19">
        <f t="shared" si="4"/>
        <v>0</v>
      </c>
      <c r="L94" s="19">
        <f t="shared" si="5"/>
        <v>0</v>
      </c>
      <c r="M94" s="19">
        <f t="shared" si="6"/>
        <v>0</v>
      </c>
      <c r="N94" s="19">
        <v>0</v>
      </c>
    </row>
    <row r="95" spans="1:14" ht="15.75" customHeight="1" x14ac:dyDescent="0.25">
      <c r="A95" s="16" t="s">
        <v>206</v>
      </c>
      <c r="B95" s="17" t="s">
        <v>305</v>
      </c>
      <c r="C95" s="18" t="s">
        <v>46</v>
      </c>
      <c r="D95" s="23">
        <v>112122.92</v>
      </c>
      <c r="E95" s="23">
        <v>-16657.82</v>
      </c>
      <c r="F95" s="23">
        <v>95465.1</v>
      </c>
      <c r="G95" s="23">
        <v>26096.65</v>
      </c>
      <c r="H95" s="23">
        <v>90279.650000000009</v>
      </c>
      <c r="I95" s="23">
        <v>26096.65</v>
      </c>
      <c r="J95" s="23">
        <v>26096.65</v>
      </c>
      <c r="K95" s="19">
        <f t="shared" si="4"/>
        <v>5185.45</v>
      </c>
      <c r="L95" s="19">
        <f t="shared" si="5"/>
        <v>69368.45</v>
      </c>
      <c r="M95" s="19">
        <f t="shared" si="6"/>
        <v>69368.45</v>
      </c>
      <c r="N95" s="19">
        <v>0</v>
      </c>
    </row>
    <row r="96" spans="1:14" ht="15.75" customHeight="1" x14ac:dyDescent="0.25">
      <c r="A96" s="16" t="s">
        <v>207</v>
      </c>
      <c r="B96" s="17" t="s">
        <v>305</v>
      </c>
      <c r="C96" s="18" t="s">
        <v>208</v>
      </c>
      <c r="D96" s="23">
        <v>40968.200000000004</v>
      </c>
      <c r="E96" s="23">
        <v>18082.27</v>
      </c>
      <c r="F96" s="23">
        <v>59050.47</v>
      </c>
      <c r="G96" s="23">
        <v>22135.4</v>
      </c>
      <c r="H96" s="23">
        <v>31698.600000000002</v>
      </c>
      <c r="I96" s="23">
        <v>22135.4</v>
      </c>
      <c r="J96" s="23">
        <v>22135.4</v>
      </c>
      <c r="K96" s="19">
        <f t="shared" si="4"/>
        <v>27351.87</v>
      </c>
      <c r="L96" s="19">
        <f t="shared" si="5"/>
        <v>36915.07</v>
      </c>
      <c r="M96" s="19">
        <f t="shared" si="6"/>
        <v>36915.07</v>
      </c>
      <c r="N96" s="19">
        <f t="shared" si="7"/>
        <v>53.68</v>
      </c>
    </row>
    <row r="97" spans="1:14" ht="15.75" customHeight="1" x14ac:dyDescent="0.25">
      <c r="A97" s="16" t="s">
        <v>209</v>
      </c>
      <c r="B97" s="17" t="s">
        <v>305</v>
      </c>
      <c r="C97" s="18" t="s">
        <v>210</v>
      </c>
      <c r="D97" s="23">
        <v>41624.5</v>
      </c>
      <c r="E97" s="23">
        <v>-1724.5</v>
      </c>
      <c r="F97" s="23">
        <v>39900</v>
      </c>
      <c r="G97" s="23">
        <v>0</v>
      </c>
      <c r="H97" s="23">
        <v>28000</v>
      </c>
      <c r="I97" s="23">
        <v>0</v>
      </c>
      <c r="J97" s="23">
        <v>0</v>
      </c>
      <c r="K97" s="19">
        <f t="shared" si="4"/>
        <v>11900</v>
      </c>
      <c r="L97" s="19">
        <f t="shared" si="5"/>
        <v>39900</v>
      </c>
      <c r="M97" s="19">
        <f t="shared" si="6"/>
        <v>39900</v>
      </c>
      <c r="N97" s="19">
        <f t="shared" si="7"/>
        <v>70.180000000000007</v>
      </c>
    </row>
    <row r="98" spans="1:14" ht="15.75" customHeight="1" x14ac:dyDescent="0.25">
      <c r="A98" s="16" t="s">
        <v>211</v>
      </c>
      <c r="B98" s="17" t="s">
        <v>305</v>
      </c>
      <c r="C98" s="18" t="s">
        <v>212</v>
      </c>
      <c r="D98" s="23">
        <v>7300</v>
      </c>
      <c r="E98" s="23">
        <v>-300</v>
      </c>
      <c r="F98" s="23">
        <v>7000</v>
      </c>
      <c r="G98" s="23">
        <v>5200</v>
      </c>
      <c r="H98" s="23">
        <v>5200</v>
      </c>
      <c r="I98" s="23">
        <v>5200</v>
      </c>
      <c r="J98" s="23">
        <v>5200</v>
      </c>
      <c r="K98" s="19">
        <f t="shared" si="4"/>
        <v>1800</v>
      </c>
      <c r="L98" s="19">
        <f t="shared" si="5"/>
        <v>1800</v>
      </c>
      <c r="M98" s="19">
        <f t="shared" si="6"/>
        <v>1800</v>
      </c>
      <c r="N98" s="19">
        <f t="shared" si="7"/>
        <v>74.290000000000006</v>
      </c>
    </row>
    <row r="99" spans="1:14" ht="15.75" customHeight="1" x14ac:dyDescent="0.25">
      <c r="A99" s="16" t="s">
        <v>213</v>
      </c>
      <c r="B99" s="17" t="s">
        <v>305</v>
      </c>
      <c r="C99" s="18" t="s">
        <v>214</v>
      </c>
      <c r="D99" s="23">
        <v>103982.90000000001</v>
      </c>
      <c r="E99" s="23">
        <v>72017.100000000006</v>
      </c>
      <c r="F99" s="23">
        <v>176000</v>
      </c>
      <c r="G99" s="23">
        <v>58907.73</v>
      </c>
      <c r="H99" s="23">
        <v>99048.8</v>
      </c>
      <c r="I99" s="23">
        <v>58907.73</v>
      </c>
      <c r="J99" s="23">
        <v>58907.73</v>
      </c>
      <c r="K99" s="19">
        <f t="shared" si="4"/>
        <v>76951.199999999997</v>
      </c>
      <c r="L99" s="19">
        <f t="shared" si="5"/>
        <v>117092.27</v>
      </c>
      <c r="M99" s="19">
        <f t="shared" si="6"/>
        <v>117092.27</v>
      </c>
      <c r="N99" s="19">
        <f t="shared" si="7"/>
        <v>56.28</v>
      </c>
    </row>
    <row r="100" spans="1:14" ht="15.75" customHeight="1" x14ac:dyDescent="0.25">
      <c r="A100" s="16" t="s">
        <v>215</v>
      </c>
      <c r="B100" s="17" t="s">
        <v>305</v>
      </c>
      <c r="C100" s="18" t="s">
        <v>216</v>
      </c>
      <c r="D100" s="23">
        <v>146902.38</v>
      </c>
      <c r="E100" s="23">
        <v>-36442.379999999997</v>
      </c>
      <c r="F100" s="23">
        <v>110460</v>
      </c>
      <c r="G100" s="23">
        <v>8904</v>
      </c>
      <c r="H100" s="23">
        <v>66904</v>
      </c>
      <c r="I100" s="23">
        <v>8904</v>
      </c>
      <c r="J100" s="23">
        <v>8904</v>
      </c>
      <c r="K100" s="19">
        <f t="shared" si="4"/>
        <v>43556</v>
      </c>
      <c r="L100" s="19">
        <f t="shared" si="5"/>
        <v>101556</v>
      </c>
      <c r="M100" s="19">
        <f t="shared" si="6"/>
        <v>101556</v>
      </c>
      <c r="N100" s="19">
        <f t="shared" si="7"/>
        <v>60.57</v>
      </c>
    </row>
    <row r="101" spans="1:14" ht="15.75" customHeight="1" x14ac:dyDescent="0.25">
      <c r="A101" s="16" t="s">
        <v>217</v>
      </c>
      <c r="B101" s="17" t="s">
        <v>305</v>
      </c>
      <c r="C101" s="18" t="s">
        <v>218</v>
      </c>
      <c r="D101" s="23">
        <v>15376</v>
      </c>
      <c r="E101" s="23">
        <v>7624</v>
      </c>
      <c r="F101" s="23">
        <v>23000</v>
      </c>
      <c r="G101" s="23">
        <v>1666.68</v>
      </c>
      <c r="H101" s="23">
        <v>11666.68</v>
      </c>
      <c r="I101" s="23">
        <v>1666.68</v>
      </c>
      <c r="J101" s="23">
        <v>1666.68</v>
      </c>
      <c r="K101" s="19">
        <f t="shared" si="4"/>
        <v>11333.32</v>
      </c>
      <c r="L101" s="19">
        <f t="shared" si="5"/>
        <v>21333.32</v>
      </c>
      <c r="M101" s="19">
        <f t="shared" si="6"/>
        <v>21333.32</v>
      </c>
      <c r="N101" s="19">
        <f t="shared" si="7"/>
        <v>50.72</v>
      </c>
    </row>
    <row r="102" spans="1:14" ht="15.75" customHeight="1" x14ac:dyDescent="0.25">
      <c r="A102" s="16" t="s">
        <v>219</v>
      </c>
      <c r="B102" s="17" t="s">
        <v>305</v>
      </c>
      <c r="C102" s="18" t="s">
        <v>220</v>
      </c>
      <c r="D102" s="23">
        <v>6308</v>
      </c>
      <c r="E102" s="23">
        <v>5292</v>
      </c>
      <c r="F102" s="23">
        <v>11600</v>
      </c>
      <c r="G102" s="23">
        <v>0</v>
      </c>
      <c r="H102" s="23">
        <v>1090.0999999999999</v>
      </c>
      <c r="I102" s="23">
        <v>0</v>
      </c>
      <c r="J102" s="23">
        <v>0</v>
      </c>
      <c r="K102" s="19">
        <f t="shared" si="4"/>
        <v>10509.9</v>
      </c>
      <c r="L102" s="19">
        <f t="shared" si="5"/>
        <v>11600</v>
      </c>
      <c r="M102" s="19">
        <f t="shared" si="6"/>
        <v>11600</v>
      </c>
      <c r="N102" s="19">
        <f t="shared" si="7"/>
        <v>9.4</v>
      </c>
    </row>
    <row r="103" spans="1:14" ht="15.75" customHeight="1" x14ac:dyDescent="0.25">
      <c r="A103" s="16" t="s">
        <v>221</v>
      </c>
      <c r="B103" s="17" t="s">
        <v>305</v>
      </c>
      <c r="C103" s="18" t="s">
        <v>222</v>
      </c>
      <c r="D103" s="23">
        <v>7100</v>
      </c>
      <c r="E103" s="23">
        <v>-4720</v>
      </c>
      <c r="F103" s="23">
        <v>2380</v>
      </c>
      <c r="G103" s="23">
        <v>0</v>
      </c>
      <c r="H103" s="23">
        <v>0</v>
      </c>
      <c r="I103" s="23">
        <v>0</v>
      </c>
      <c r="J103" s="23">
        <v>0</v>
      </c>
      <c r="K103" s="19">
        <f t="shared" si="4"/>
        <v>2380</v>
      </c>
      <c r="L103" s="19">
        <f t="shared" si="5"/>
        <v>2380</v>
      </c>
      <c r="M103" s="19">
        <f t="shared" si="6"/>
        <v>2380</v>
      </c>
      <c r="N103" s="19">
        <f t="shared" si="7"/>
        <v>0</v>
      </c>
    </row>
    <row r="104" spans="1:14" ht="15.75" customHeight="1" x14ac:dyDescent="0.25">
      <c r="A104" s="16" t="s">
        <v>223</v>
      </c>
      <c r="B104" s="17" t="s">
        <v>305</v>
      </c>
      <c r="C104" s="18" t="s">
        <v>224</v>
      </c>
      <c r="D104" s="23">
        <v>0</v>
      </c>
      <c r="E104" s="23">
        <v>6200</v>
      </c>
      <c r="F104" s="23">
        <v>6200</v>
      </c>
      <c r="G104" s="23">
        <v>0</v>
      </c>
      <c r="H104" s="23">
        <v>0</v>
      </c>
      <c r="I104" s="23">
        <v>0</v>
      </c>
      <c r="J104" s="23">
        <v>0</v>
      </c>
      <c r="K104" s="19">
        <f t="shared" si="4"/>
        <v>6200</v>
      </c>
      <c r="L104" s="19">
        <f t="shared" si="5"/>
        <v>6200</v>
      </c>
      <c r="M104" s="19">
        <f t="shared" si="6"/>
        <v>6200</v>
      </c>
      <c r="N104" s="19">
        <f t="shared" si="7"/>
        <v>0</v>
      </c>
    </row>
    <row r="105" spans="1:14" ht="15.75" customHeight="1" x14ac:dyDescent="0.25">
      <c r="A105" s="16" t="s">
        <v>225</v>
      </c>
      <c r="B105" s="17" t="s">
        <v>305</v>
      </c>
      <c r="C105" s="18" t="s">
        <v>226</v>
      </c>
      <c r="D105" s="23">
        <v>33564</v>
      </c>
      <c r="E105" s="23">
        <v>7436</v>
      </c>
      <c r="F105" s="23">
        <v>41000</v>
      </c>
      <c r="G105" s="23">
        <v>18744.91</v>
      </c>
      <c r="H105" s="23">
        <v>36826.18</v>
      </c>
      <c r="I105" s="23">
        <v>18744.91</v>
      </c>
      <c r="J105" s="23">
        <v>18744.91</v>
      </c>
      <c r="K105" s="19">
        <f t="shared" si="4"/>
        <v>4173.82</v>
      </c>
      <c r="L105" s="19">
        <f t="shared" si="5"/>
        <v>22255.09</v>
      </c>
      <c r="M105" s="19">
        <f t="shared" si="6"/>
        <v>22255.09</v>
      </c>
      <c r="N105" s="19">
        <f t="shared" si="7"/>
        <v>89.82</v>
      </c>
    </row>
    <row r="106" spans="1:14" ht="15.75" customHeight="1" x14ac:dyDescent="0.25">
      <c r="A106" s="16" t="s">
        <v>227</v>
      </c>
      <c r="B106" s="17" t="s">
        <v>305</v>
      </c>
      <c r="C106" s="18" t="s">
        <v>124</v>
      </c>
      <c r="D106" s="23">
        <v>38468.370000000003</v>
      </c>
      <c r="E106" s="23">
        <v>2088.98</v>
      </c>
      <c r="F106" s="23">
        <v>40557.35</v>
      </c>
      <c r="G106" s="23">
        <v>4277.4400000000005</v>
      </c>
      <c r="H106" s="23">
        <v>14506.83</v>
      </c>
      <c r="I106" s="23">
        <v>4277.4400000000005</v>
      </c>
      <c r="J106" s="23">
        <v>4277.4400000000005</v>
      </c>
      <c r="K106" s="19">
        <f t="shared" si="4"/>
        <v>26050.52</v>
      </c>
      <c r="L106" s="19">
        <f t="shared" si="5"/>
        <v>36279.910000000003</v>
      </c>
      <c r="M106" s="19">
        <f t="shared" si="6"/>
        <v>36279.910000000003</v>
      </c>
      <c r="N106" s="19">
        <f t="shared" si="7"/>
        <v>35.770000000000003</v>
      </c>
    </row>
    <row r="107" spans="1:14" ht="15.75" customHeight="1" x14ac:dyDescent="0.25">
      <c r="A107" s="16" t="s">
        <v>228</v>
      </c>
      <c r="B107" s="17" t="s">
        <v>305</v>
      </c>
      <c r="C107" s="18" t="s">
        <v>126</v>
      </c>
      <c r="D107" s="23">
        <v>335100</v>
      </c>
      <c r="E107" s="23">
        <v>-179075</v>
      </c>
      <c r="F107" s="23">
        <v>156025</v>
      </c>
      <c r="G107" s="23">
        <v>73473.210000000006</v>
      </c>
      <c r="H107" s="23">
        <v>123696.17</v>
      </c>
      <c r="I107" s="23">
        <v>73473.210000000006</v>
      </c>
      <c r="J107" s="23">
        <v>73473.210000000006</v>
      </c>
      <c r="K107" s="19">
        <f t="shared" si="4"/>
        <v>32328.83</v>
      </c>
      <c r="L107" s="19">
        <f t="shared" si="5"/>
        <v>82551.789999999994</v>
      </c>
      <c r="M107" s="19">
        <f t="shared" si="6"/>
        <v>82551.789999999994</v>
      </c>
      <c r="N107" s="19">
        <f t="shared" si="7"/>
        <v>79.28</v>
      </c>
    </row>
    <row r="108" spans="1:14" ht="15.75" customHeight="1" x14ac:dyDescent="0.25">
      <c r="A108" s="16" t="s">
        <v>229</v>
      </c>
      <c r="B108" s="17" t="s">
        <v>305</v>
      </c>
      <c r="C108" s="18" t="s">
        <v>128</v>
      </c>
      <c r="D108" s="23">
        <v>2100</v>
      </c>
      <c r="E108" s="23">
        <v>7591.6</v>
      </c>
      <c r="F108" s="23">
        <v>9691.6</v>
      </c>
      <c r="G108" s="23">
        <v>0</v>
      </c>
      <c r="H108" s="23">
        <v>2893.4500000000003</v>
      </c>
      <c r="I108" s="23">
        <v>0</v>
      </c>
      <c r="J108" s="23">
        <v>0</v>
      </c>
      <c r="K108" s="19">
        <f t="shared" si="4"/>
        <v>6798.15</v>
      </c>
      <c r="L108" s="19">
        <f t="shared" si="5"/>
        <v>9691.6</v>
      </c>
      <c r="M108" s="19">
        <f t="shared" si="6"/>
        <v>9691.6</v>
      </c>
      <c r="N108" s="19">
        <f t="shared" si="7"/>
        <v>29.86</v>
      </c>
    </row>
    <row r="109" spans="1:14" ht="15.75" customHeight="1" x14ac:dyDescent="0.25">
      <c r="A109" s="16" t="s">
        <v>230</v>
      </c>
      <c r="B109" s="17" t="s">
        <v>305</v>
      </c>
      <c r="C109" s="18" t="s">
        <v>130</v>
      </c>
      <c r="D109" s="23">
        <v>7497.67</v>
      </c>
      <c r="E109" s="23">
        <v>-1997.67</v>
      </c>
      <c r="F109" s="23">
        <v>5500</v>
      </c>
      <c r="G109" s="23">
        <v>0</v>
      </c>
      <c r="H109" s="23">
        <v>5176.67</v>
      </c>
      <c r="I109" s="23">
        <v>0</v>
      </c>
      <c r="J109" s="23">
        <v>0</v>
      </c>
      <c r="K109" s="19">
        <f t="shared" si="4"/>
        <v>323.33</v>
      </c>
      <c r="L109" s="19">
        <f t="shared" si="5"/>
        <v>5500</v>
      </c>
      <c r="M109" s="19">
        <f t="shared" si="6"/>
        <v>5500</v>
      </c>
      <c r="N109" s="19">
        <f t="shared" si="7"/>
        <v>94.12</v>
      </c>
    </row>
    <row r="110" spans="1:14" ht="15.75" customHeight="1" x14ac:dyDescent="0.25">
      <c r="A110" s="16" t="s">
        <v>231</v>
      </c>
      <c r="B110" s="17" t="s">
        <v>305</v>
      </c>
      <c r="C110" s="18" t="s">
        <v>132</v>
      </c>
      <c r="D110" s="23">
        <v>26960</v>
      </c>
      <c r="E110" s="23">
        <v>43165.17</v>
      </c>
      <c r="F110" s="23">
        <v>70125.17</v>
      </c>
      <c r="G110" s="23">
        <v>26244.9</v>
      </c>
      <c r="H110" s="23">
        <v>38124.9</v>
      </c>
      <c r="I110" s="23">
        <v>26244.9</v>
      </c>
      <c r="J110" s="23">
        <v>26244.9</v>
      </c>
      <c r="K110" s="19">
        <f t="shared" si="4"/>
        <v>32000.27</v>
      </c>
      <c r="L110" s="19">
        <f t="shared" si="5"/>
        <v>43880.27</v>
      </c>
      <c r="M110" s="19">
        <f t="shared" si="6"/>
        <v>43880.27</v>
      </c>
      <c r="N110" s="19">
        <f t="shared" si="7"/>
        <v>54.37</v>
      </c>
    </row>
    <row r="111" spans="1:14" ht="15.75" customHeight="1" x14ac:dyDescent="0.25">
      <c r="A111" s="16" t="s">
        <v>232</v>
      </c>
      <c r="B111" s="17" t="s">
        <v>305</v>
      </c>
      <c r="C111" s="18" t="s">
        <v>233</v>
      </c>
      <c r="D111" s="23">
        <v>262.8</v>
      </c>
      <c r="E111" s="23">
        <v>737.2</v>
      </c>
      <c r="F111" s="23">
        <v>1000</v>
      </c>
      <c r="G111" s="23">
        <v>0</v>
      </c>
      <c r="H111" s="23">
        <v>0</v>
      </c>
      <c r="I111" s="23">
        <v>0</v>
      </c>
      <c r="J111" s="23">
        <v>0</v>
      </c>
      <c r="K111" s="19">
        <f t="shared" si="4"/>
        <v>1000</v>
      </c>
      <c r="L111" s="19">
        <f t="shared" si="5"/>
        <v>1000</v>
      </c>
      <c r="M111" s="19">
        <f t="shared" si="6"/>
        <v>1000</v>
      </c>
      <c r="N111" s="19">
        <f t="shared" si="7"/>
        <v>0</v>
      </c>
    </row>
    <row r="112" spans="1:14" ht="15.75" customHeight="1" x14ac:dyDescent="0.25">
      <c r="A112" s="16" t="s">
        <v>234</v>
      </c>
      <c r="B112" s="17" t="s">
        <v>305</v>
      </c>
      <c r="C112" s="18" t="s">
        <v>235</v>
      </c>
      <c r="D112" s="23">
        <v>1746391.1</v>
      </c>
      <c r="E112" s="23">
        <v>-205653.22</v>
      </c>
      <c r="F112" s="23">
        <v>1540737.8800000001</v>
      </c>
      <c r="G112" s="23">
        <v>760824.44000000006</v>
      </c>
      <c r="H112" s="23">
        <v>1233638.75</v>
      </c>
      <c r="I112" s="23">
        <v>760824.44000000006</v>
      </c>
      <c r="J112" s="23">
        <v>760824.44000000006</v>
      </c>
      <c r="K112" s="19">
        <f t="shared" si="4"/>
        <v>307099.13</v>
      </c>
      <c r="L112" s="19">
        <f t="shared" si="5"/>
        <v>779913.44</v>
      </c>
      <c r="M112" s="19">
        <f t="shared" si="6"/>
        <v>779913.44</v>
      </c>
      <c r="N112" s="19">
        <f t="shared" si="7"/>
        <v>80.069999999999993</v>
      </c>
    </row>
    <row r="113" spans="1:14" ht="15.75" customHeight="1" x14ac:dyDescent="0.25">
      <c r="A113" s="16" t="s">
        <v>236</v>
      </c>
      <c r="B113" s="17" t="s">
        <v>305</v>
      </c>
      <c r="C113" s="18" t="s">
        <v>237</v>
      </c>
      <c r="D113" s="23">
        <v>10473.5</v>
      </c>
      <c r="E113" s="23">
        <v>-3973.5</v>
      </c>
      <c r="F113" s="23">
        <v>6500</v>
      </c>
      <c r="G113" s="23">
        <v>0</v>
      </c>
      <c r="H113" s="23">
        <v>0</v>
      </c>
      <c r="I113" s="23">
        <v>0</v>
      </c>
      <c r="J113" s="23">
        <v>0</v>
      </c>
      <c r="K113" s="19">
        <f t="shared" si="4"/>
        <v>6500</v>
      </c>
      <c r="L113" s="19">
        <f t="shared" si="5"/>
        <v>6500</v>
      </c>
      <c r="M113" s="19">
        <f t="shared" si="6"/>
        <v>6500</v>
      </c>
      <c r="N113" s="19">
        <f t="shared" si="7"/>
        <v>0</v>
      </c>
    </row>
    <row r="114" spans="1:14" ht="15.75" customHeight="1" x14ac:dyDescent="0.25">
      <c r="A114" s="16" t="s">
        <v>238</v>
      </c>
      <c r="B114" s="17" t="s">
        <v>305</v>
      </c>
      <c r="C114" s="18" t="s">
        <v>136</v>
      </c>
      <c r="D114" s="23">
        <v>414754.81</v>
      </c>
      <c r="E114" s="23">
        <v>-45194.71</v>
      </c>
      <c r="F114" s="23">
        <v>369560.10000000003</v>
      </c>
      <c r="G114" s="23">
        <v>129905.7</v>
      </c>
      <c r="H114" s="23">
        <v>301967.24</v>
      </c>
      <c r="I114" s="23">
        <v>129905.7</v>
      </c>
      <c r="J114" s="23">
        <v>129905.7</v>
      </c>
      <c r="K114" s="19">
        <f t="shared" si="4"/>
        <v>67592.86</v>
      </c>
      <c r="L114" s="19">
        <f t="shared" si="5"/>
        <v>239654.39999999999</v>
      </c>
      <c r="M114" s="19">
        <f t="shared" si="6"/>
        <v>239654.39999999999</v>
      </c>
      <c r="N114" s="19">
        <f t="shared" si="7"/>
        <v>81.709999999999994</v>
      </c>
    </row>
    <row r="115" spans="1:14" ht="15.75" customHeight="1" x14ac:dyDescent="0.25">
      <c r="A115" s="16" t="s">
        <v>239</v>
      </c>
      <c r="B115" s="17" t="s">
        <v>305</v>
      </c>
      <c r="C115" s="18" t="s">
        <v>240</v>
      </c>
      <c r="D115" s="23">
        <v>248892.39</v>
      </c>
      <c r="E115" s="23">
        <v>-235592.39</v>
      </c>
      <c r="F115" s="23">
        <v>13300</v>
      </c>
      <c r="G115" s="23">
        <v>6200</v>
      </c>
      <c r="H115" s="23">
        <v>11858.5</v>
      </c>
      <c r="I115" s="23">
        <v>6200</v>
      </c>
      <c r="J115" s="23">
        <v>6200</v>
      </c>
      <c r="K115" s="19">
        <f t="shared" si="4"/>
        <v>1441.5</v>
      </c>
      <c r="L115" s="19">
        <f t="shared" si="5"/>
        <v>7100</v>
      </c>
      <c r="M115" s="19">
        <f t="shared" si="6"/>
        <v>7100</v>
      </c>
      <c r="N115" s="19">
        <f t="shared" si="7"/>
        <v>89.16</v>
      </c>
    </row>
    <row r="116" spans="1:14" ht="15.75" customHeight="1" x14ac:dyDescent="0.25">
      <c r="A116" s="16" t="s">
        <v>241</v>
      </c>
      <c r="B116" s="17" t="s">
        <v>305</v>
      </c>
      <c r="C116" s="18" t="s">
        <v>242</v>
      </c>
      <c r="D116" s="23">
        <v>22700</v>
      </c>
      <c r="E116" s="23">
        <v>13972.93</v>
      </c>
      <c r="F116" s="23">
        <v>36672.93</v>
      </c>
      <c r="G116" s="23">
        <v>8498.93</v>
      </c>
      <c r="H116" s="23">
        <v>36216.93</v>
      </c>
      <c r="I116" s="23">
        <v>8498.93</v>
      </c>
      <c r="J116" s="23">
        <v>8498.93</v>
      </c>
      <c r="K116" s="19">
        <f t="shared" si="4"/>
        <v>456</v>
      </c>
      <c r="L116" s="19">
        <f t="shared" si="5"/>
        <v>28174</v>
      </c>
      <c r="M116" s="19">
        <f t="shared" si="6"/>
        <v>28174</v>
      </c>
      <c r="N116" s="19">
        <f t="shared" si="7"/>
        <v>98.76</v>
      </c>
    </row>
    <row r="117" spans="1:14" ht="15.75" customHeight="1" x14ac:dyDescent="0.25">
      <c r="A117" s="16" t="s">
        <v>243</v>
      </c>
      <c r="B117" s="17" t="s">
        <v>305</v>
      </c>
      <c r="C117" s="18" t="s">
        <v>244</v>
      </c>
      <c r="D117" s="23">
        <v>1739.47</v>
      </c>
      <c r="E117" s="23">
        <v>-1739.47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19">
        <f t="shared" si="4"/>
        <v>0</v>
      </c>
      <c r="L117" s="19">
        <f t="shared" si="5"/>
        <v>0</v>
      </c>
      <c r="M117" s="19">
        <f t="shared" si="6"/>
        <v>0</v>
      </c>
      <c r="N117" s="19">
        <v>0</v>
      </c>
    </row>
    <row r="118" spans="1:14" ht="15.75" customHeight="1" x14ac:dyDescent="0.25">
      <c r="A118" s="16" t="s">
        <v>245</v>
      </c>
      <c r="B118" s="17" t="s">
        <v>305</v>
      </c>
      <c r="C118" s="18" t="s">
        <v>246</v>
      </c>
      <c r="D118" s="23">
        <v>6750</v>
      </c>
      <c r="E118" s="23">
        <v>-6750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19">
        <f t="shared" si="4"/>
        <v>0</v>
      </c>
      <c r="L118" s="19">
        <f t="shared" si="5"/>
        <v>0</v>
      </c>
      <c r="M118" s="19">
        <f t="shared" si="6"/>
        <v>0</v>
      </c>
      <c r="N118" s="19">
        <v>0</v>
      </c>
    </row>
    <row r="119" spans="1:14" ht="15.75" customHeight="1" x14ac:dyDescent="0.25">
      <c r="A119" s="16" t="s">
        <v>247</v>
      </c>
      <c r="B119" s="17" t="s">
        <v>305</v>
      </c>
      <c r="C119" s="18" t="s">
        <v>248</v>
      </c>
      <c r="D119" s="23">
        <v>11937.2</v>
      </c>
      <c r="E119" s="23">
        <v>-937.2</v>
      </c>
      <c r="F119" s="23">
        <v>11000</v>
      </c>
      <c r="G119" s="23">
        <v>10950.18</v>
      </c>
      <c r="H119" s="23">
        <v>10950.18</v>
      </c>
      <c r="I119" s="23">
        <v>10950.18</v>
      </c>
      <c r="J119" s="23">
        <v>10950.18</v>
      </c>
      <c r="K119" s="19">
        <f t="shared" si="4"/>
        <v>49.82</v>
      </c>
      <c r="L119" s="19">
        <f t="shared" si="5"/>
        <v>49.82</v>
      </c>
      <c r="M119" s="19">
        <f t="shared" si="6"/>
        <v>49.82</v>
      </c>
      <c r="N119" s="19">
        <v>0</v>
      </c>
    </row>
    <row r="120" spans="1:14" ht="15.75" customHeight="1" x14ac:dyDescent="0.25">
      <c r="A120" s="16" t="s">
        <v>249</v>
      </c>
      <c r="B120" s="17" t="s">
        <v>305</v>
      </c>
      <c r="C120" s="18" t="s">
        <v>250</v>
      </c>
      <c r="D120" s="23">
        <v>1014.24</v>
      </c>
      <c r="E120" s="23">
        <v>0</v>
      </c>
      <c r="F120" s="23">
        <v>1014.24</v>
      </c>
      <c r="G120" s="23">
        <v>1014.24</v>
      </c>
      <c r="H120" s="23">
        <v>1014.24</v>
      </c>
      <c r="I120" s="23">
        <v>1014.24</v>
      </c>
      <c r="J120" s="23">
        <v>1014.24</v>
      </c>
      <c r="K120" s="19">
        <f t="shared" si="4"/>
        <v>0</v>
      </c>
      <c r="L120" s="19">
        <f t="shared" si="5"/>
        <v>0</v>
      </c>
      <c r="M120" s="19">
        <f t="shared" si="6"/>
        <v>0</v>
      </c>
      <c r="N120" s="19">
        <f t="shared" si="7"/>
        <v>100</v>
      </c>
    </row>
    <row r="121" spans="1:14" ht="15.75" customHeight="1" x14ac:dyDescent="0.25">
      <c r="A121" s="16" t="s">
        <v>251</v>
      </c>
      <c r="B121" s="17" t="s">
        <v>305</v>
      </c>
      <c r="C121" s="18" t="s">
        <v>252</v>
      </c>
      <c r="D121" s="23">
        <v>1692.75</v>
      </c>
      <c r="E121" s="23">
        <v>0</v>
      </c>
      <c r="F121" s="23">
        <v>1692.75</v>
      </c>
      <c r="G121" s="23">
        <v>1010.73</v>
      </c>
      <c r="H121" s="23">
        <v>1010.73</v>
      </c>
      <c r="I121" s="23">
        <v>1010.73</v>
      </c>
      <c r="J121" s="23">
        <v>1010.73</v>
      </c>
      <c r="K121" s="19">
        <f t="shared" si="4"/>
        <v>682.02</v>
      </c>
      <c r="L121" s="19">
        <f t="shared" si="5"/>
        <v>682.02</v>
      </c>
      <c r="M121" s="19">
        <f t="shared" si="6"/>
        <v>682.02</v>
      </c>
      <c r="N121" s="19">
        <f t="shared" si="7"/>
        <v>59.71</v>
      </c>
    </row>
    <row r="122" spans="1:14" ht="15.75" customHeight="1" x14ac:dyDescent="0.25">
      <c r="A122" s="16" t="s">
        <v>253</v>
      </c>
      <c r="B122" s="17" t="s">
        <v>305</v>
      </c>
      <c r="C122" s="18" t="s">
        <v>254</v>
      </c>
      <c r="D122" s="23">
        <v>8420</v>
      </c>
      <c r="E122" s="23">
        <v>580</v>
      </c>
      <c r="F122" s="23">
        <v>9000</v>
      </c>
      <c r="G122" s="23">
        <v>5420</v>
      </c>
      <c r="H122" s="23">
        <v>5420</v>
      </c>
      <c r="I122" s="23">
        <v>5420</v>
      </c>
      <c r="J122" s="23">
        <v>5420</v>
      </c>
      <c r="K122" s="19">
        <f t="shared" si="4"/>
        <v>3580</v>
      </c>
      <c r="L122" s="19">
        <f t="shared" si="5"/>
        <v>3580</v>
      </c>
      <c r="M122" s="19">
        <f t="shared" si="6"/>
        <v>3580</v>
      </c>
      <c r="N122" s="19">
        <f t="shared" si="7"/>
        <v>60.22</v>
      </c>
    </row>
    <row r="123" spans="1:14" ht="15.75" customHeight="1" x14ac:dyDescent="0.25">
      <c r="A123" s="16" t="s">
        <v>255</v>
      </c>
      <c r="B123" s="17" t="s">
        <v>305</v>
      </c>
      <c r="C123" s="18" t="s">
        <v>106</v>
      </c>
      <c r="D123" s="23">
        <v>645</v>
      </c>
      <c r="E123" s="23">
        <v>-645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19">
        <f t="shared" si="4"/>
        <v>0</v>
      </c>
      <c r="L123" s="19">
        <f t="shared" si="5"/>
        <v>0</v>
      </c>
      <c r="M123" s="19">
        <f t="shared" si="6"/>
        <v>0</v>
      </c>
      <c r="N123" s="19">
        <v>0</v>
      </c>
    </row>
    <row r="124" spans="1:14" ht="15.75" customHeight="1" x14ac:dyDescent="0.25">
      <c r="A124" s="16" t="s">
        <v>256</v>
      </c>
      <c r="B124" s="17" t="s">
        <v>305</v>
      </c>
      <c r="C124" s="18" t="s">
        <v>112</v>
      </c>
      <c r="D124" s="23">
        <v>0</v>
      </c>
      <c r="E124" s="23">
        <v>5000</v>
      </c>
      <c r="F124" s="23">
        <v>5000</v>
      </c>
      <c r="G124" s="23">
        <v>0</v>
      </c>
      <c r="H124" s="23">
        <v>0</v>
      </c>
      <c r="I124" s="23">
        <v>0</v>
      </c>
      <c r="J124" s="23">
        <v>0</v>
      </c>
      <c r="K124" s="19">
        <f t="shared" si="4"/>
        <v>5000</v>
      </c>
      <c r="L124" s="19">
        <f t="shared" si="5"/>
        <v>5000</v>
      </c>
      <c r="M124" s="19">
        <f t="shared" si="6"/>
        <v>5000</v>
      </c>
      <c r="N124" s="19">
        <v>0</v>
      </c>
    </row>
    <row r="125" spans="1:14" ht="15.75" customHeight="1" x14ac:dyDescent="0.25">
      <c r="A125" s="16" t="s">
        <v>257</v>
      </c>
      <c r="B125" s="17" t="s">
        <v>305</v>
      </c>
      <c r="C125" s="18" t="s">
        <v>258</v>
      </c>
      <c r="D125" s="23">
        <v>0</v>
      </c>
      <c r="E125" s="23">
        <v>7050</v>
      </c>
      <c r="F125" s="23">
        <v>7050</v>
      </c>
      <c r="G125" s="23">
        <v>0</v>
      </c>
      <c r="H125" s="23">
        <v>3320</v>
      </c>
      <c r="I125" s="23">
        <v>0</v>
      </c>
      <c r="J125" s="23">
        <v>0</v>
      </c>
      <c r="K125" s="19">
        <f t="shared" si="4"/>
        <v>3730</v>
      </c>
      <c r="L125" s="19">
        <f t="shared" si="5"/>
        <v>7050</v>
      </c>
      <c r="M125" s="19">
        <f t="shared" si="6"/>
        <v>7050</v>
      </c>
      <c r="N125" s="19">
        <f t="shared" si="7"/>
        <v>47.09</v>
      </c>
    </row>
    <row r="126" spans="1:14" ht="15.75" customHeight="1" x14ac:dyDescent="0.25">
      <c r="A126" s="16" t="s">
        <v>259</v>
      </c>
      <c r="B126" s="17" t="s">
        <v>306</v>
      </c>
      <c r="C126" s="18" t="s">
        <v>260</v>
      </c>
      <c r="D126" s="23">
        <v>564173.87</v>
      </c>
      <c r="E126" s="23">
        <v>64031.560000000005</v>
      </c>
      <c r="F126" s="23">
        <v>628205.43000000005</v>
      </c>
      <c r="G126" s="23">
        <v>141868.51999999999</v>
      </c>
      <c r="H126" s="23">
        <v>545005.28</v>
      </c>
      <c r="I126" s="23">
        <v>141868.51999999999</v>
      </c>
      <c r="J126" s="23">
        <v>141868.51999999999</v>
      </c>
      <c r="K126" s="19">
        <f t="shared" si="4"/>
        <v>83200.149999999994</v>
      </c>
      <c r="L126" s="19">
        <f t="shared" si="5"/>
        <v>486336.91</v>
      </c>
      <c r="M126" s="19">
        <f t="shared" si="6"/>
        <v>486336.91</v>
      </c>
      <c r="N126" s="19">
        <f t="shared" si="7"/>
        <v>86.76</v>
      </c>
    </row>
    <row r="127" spans="1:14" ht="15.75" customHeight="1" x14ac:dyDescent="0.25">
      <c r="A127" s="16" t="s">
        <v>261</v>
      </c>
      <c r="B127" s="17" t="s">
        <v>306</v>
      </c>
      <c r="C127" s="18" t="s">
        <v>262</v>
      </c>
      <c r="D127" s="23">
        <v>2632370.56</v>
      </c>
      <c r="E127" s="23">
        <v>-565995.19000000006</v>
      </c>
      <c r="F127" s="23">
        <v>2066375.37</v>
      </c>
      <c r="G127" s="23">
        <v>1222080.98</v>
      </c>
      <c r="H127" s="23">
        <v>1688615.85</v>
      </c>
      <c r="I127" s="23">
        <v>1222080.98</v>
      </c>
      <c r="J127" s="23">
        <v>1222080.98</v>
      </c>
      <c r="K127" s="19">
        <f t="shared" si="4"/>
        <v>377759.52</v>
      </c>
      <c r="L127" s="19">
        <f t="shared" si="5"/>
        <v>844294.39</v>
      </c>
      <c r="M127" s="19">
        <f t="shared" si="6"/>
        <v>844294.39</v>
      </c>
      <c r="N127" s="19">
        <f t="shared" si="7"/>
        <v>81.72</v>
      </c>
    </row>
    <row r="128" spans="1:14" ht="15.75" customHeight="1" x14ac:dyDescent="0.25">
      <c r="A128" s="16" t="s">
        <v>263</v>
      </c>
      <c r="B128" s="17" t="s">
        <v>306</v>
      </c>
      <c r="C128" s="18" t="s">
        <v>264</v>
      </c>
      <c r="D128" s="23">
        <v>549303.57999999996</v>
      </c>
      <c r="E128" s="23">
        <v>-177407.57</v>
      </c>
      <c r="F128" s="23">
        <v>371896.01</v>
      </c>
      <c r="G128" s="23">
        <v>135820.56</v>
      </c>
      <c r="H128" s="23">
        <v>192659.24</v>
      </c>
      <c r="I128" s="23">
        <v>135820.56</v>
      </c>
      <c r="J128" s="23">
        <v>135820.56</v>
      </c>
      <c r="K128" s="19">
        <f t="shared" si="4"/>
        <v>179236.77</v>
      </c>
      <c r="L128" s="19">
        <f t="shared" si="5"/>
        <v>236075.45</v>
      </c>
      <c r="M128" s="19">
        <f t="shared" si="6"/>
        <v>236075.45</v>
      </c>
      <c r="N128" s="19">
        <f t="shared" si="7"/>
        <v>51.8</v>
      </c>
    </row>
    <row r="129" spans="1:14" ht="15.75" customHeight="1" x14ac:dyDescent="0.25">
      <c r="A129" s="16" t="s">
        <v>265</v>
      </c>
      <c r="B129" s="17" t="s">
        <v>306</v>
      </c>
      <c r="C129" s="18" t="s">
        <v>266</v>
      </c>
      <c r="D129" s="23">
        <v>265000</v>
      </c>
      <c r="E129" s="23">
        <v>101030.61</v>
      </c>
      <c r="F129" s="23">
        <v>366030.61</v>
      </c>
      <c r="G129" s="23">
        <v>208504.79</v>
      </c>
      <c r="H129" s="23">
        <v>284030.61</v>
      </c>
      <c r="I129" s="23">
        <v>208504.79</v>
      </c>
      <c r="J129" s="23">
        <v>208504.79</v>
      </c>
      <c r="K129" s="19">
        <f t="shared" si="4"/>
        <v>82000</v>
      </c>
      <c r="L129" s="19">
        <f t="shared" si="5"/>
        <v>157525.82</v>
      </c>
      <c r="M129" s="19">
        <f t="shared" si="6"/>
        <v>157525.82</v>
      </c>
      <c r="N129" s="19">
        <f t="shared" si="7"/>
        <v>77.599999999999994</v>
      </c>
    </row>
    <row r="130" spans="1:14" ht="15.75" customHeight="1" x14ac:dyDescent="0.25">
      <c r="A130" s="16" t="s">
        <v>267</v>
      </c>
      <c r="B130" s="17" t="s">
        <v>306</v>
      </c>
      <c r="C130" s="18" t="s">
        <v>268</v>
      </c>
      <c r="D130" s="23">
        <v>1835549.48</v>
      </c>
      <c r="E130" s="23">
        <v>-378087.64</v>
      </c>
      <c r="F130" s="23">
        <v>1457461.84</v>
      </c>
      <c r="G130" s="23">
        <v>1130601.57</v>
      </c>
      <c r="H130" s="23">
        <v>1422494.08</v>
      </c>
      <c r="I130" s="23">
        <v>1130601.57</v>
      </c>
      <c r="J130" s="23">
        <v>1130601.57</v>
      </c>
      <c r="K130" s="19">
        <f t="shared" si="4"/>
        <v>34967.760000000002</v>
      </c>
      <c r="L130" s="19">
        <f t="shared" si="5"/>
        <v>326860.27</v>
      </c>
      <c r="M130" s="19">
        <f t="shared" si="6"/>
        <v>326860.27</v>
      </c>
      <c r="N130" s="19">
        <f t="shared" si="7"/>
        <v>97.6</v>
      </c>
    </row>
    <row r="131" spans="1:14" ht="15.75" customHeight="1" x14ac:dyDescent="0.25">
      <c r="A131" s="16" t="s">
        <v>269</v>
      </c>
      <c r="B131" s="17" t="s">
        <v>306</v>
      </c>
      <c r="C131" s="18" t="s">
        <v>270</v>
      </c>
      <c r="D131" s="23">
        <v>0</v>
      </c>
      <c r="E131" s="23">
        <v>93882.35</v>
      </c>
      <c r="F131" s="23">
        <v>93882.35</v>
      </c>
      <c r="G131" s="23">
        <v>0</v>
      </c>
      <c r="H131" s="23">
        <v>50970.81</v>
      </c>
      <c r="I131" s="23">
        <v>0</v>
      </c>
      <c r="J131" s="23">
        <v>0</v>
      </c>
      <c r="K131" s="19">
        <f t="shared" ref="K131:K149" si="8">ROUND(F131-H131,2)</f>
        <v>42911.54</v>
      </c>
      <c r="L131" s="19">
        <f t="shared" ref="L131:L149" si="9">ROUND(F131-I131,2)</f>
        <v>93882.35</v>
      </c>
      <c r="M131" s="19">
        <f t="shared" ref="M131:M149" si="10">ROUND(F131-J131,2)</f>
        <v>93882.35</v>
      </c>
      <c r="N131" s="19">
        <f t="shared" ref="N131:N149" si="11">ROUND(100/F131*H131,2)</f>
        <v>54.29</v>
      </c>
    </row>
    <row r="132" spans="1:14" ht="15.75" customHeight="1" x14ac:dyDescent="0.25">
      <c r="A132" s="16" t="s">
        <v>271</v>
      </c>
      <c r="B132" s="17" t="s">
        <v>307</v>
      </c>
      <c r="C132" s="18" t="s">
        <v>146</v>
      </c>
      <c r="D132" s="23">
        <v>2240</v>
      </c>
      <c r="E132" s="23">
        <v>-1000</v>
      </c>
      <c r="F132" s="23">
        <v>1240</v>
      </c>
      <c r="G132" s="23">
        <v>324</v>
      </c>
      <c r="H132" s="23">
        <v>324</v>
      </c>
      <c r="I132" s="23">
        <v>324</v>
      </c>
      <c r="J132" s="23">
        <v>324</v>
      </c>
      <c r="K132" s="19">
        <f t="shared" si="8"/>
        <v>916</v>
      </c>
      <c r="L132" s="19">
        <f t="shared" si="9"/>
        <v>916</v>
      </c>
      <c r="M132" s="19">
        <f t="shared" si="10"/>
        <v>916</v>
      </c>
      <c r="N132" s="19">
        <f t="shared" si="11"/>
        <v>26.13</v>
      </c>
    </row>
    <row r="133" spans="1:14" ht="15.75" customHeight="1" x14ac:dyDescent="0.25">
      <c r="A133" s="16" t="s">
        <v>272</v>
      </c>
      <c r="B133" s="17" t="s">
        <v>307</v>
      </c>
      <c r="C133" s="18" t="s">
        <v>273</v>
      </c>
      <c r="D133" s="23">
        <v>1128.6000000000001</v>
      </c>
      <c r="E133" s="23">
        <v>371.40000000000003</v>
      </c>
      <c r="F133" s="23">
        <v>1500</v>
      </c>
      <c r="G133" s="23">
        <v>672.45</v>
      </c>
      <c r="H133" s="23">
        <v>672.45</v>
      </c>
      <c r="I133" s="23">
        <v>672.45</v>
      </c>
      <c r="J133" s="23">
        <v>672.45</v>
      </c>
      <c r="K133" s="19">
        <f t="shared" si="8"/>
        <v>827.55</v>
      </c>
      <c r="L133" s="19">
        <f t="shared" si="9"/>
        <v>827.55</v>
      </c>
      <c r="M133" s="19">
        <f t="shared" si="10"/>
        <v>827.55</v>
      </c>
      <c r="N133" s="19">
        <f t="shared" si="11"/>
        <v>44.83</v>
      </c>
    </row>
    <row r="134" spans="1:14" ht="15.75" customHeight="1" x14ac:dyDescent="0.25">
      <c r="A134" s="16" t="s">
        <v>274</v>
      </c>
      <c r="B134" s="17" t="s">
        <v>307</v>
      </c>
      <c r="C134" s="18" t="s">
        <v>275</v>
      </c>
      <c r="D134" s="23">
        <v>29906.74</v>
      </c>
      <c r="E134" s="23">
        <v>37069.57</v>
      </c>
      <c r="F134" s="23">
        <v>66976.31</v>
      </c>
      <c r="G134" s="23">
        <v>42039.69</v>
      </c>
      <c r="H134" s="23">
        <v>42039.69</v>
      </c>
      <c r="I134" s="23">
        <v>42039.69</v>
      </c>
      <c r="J134" s="23">
        <v>42039.69</v>
      </c>
      <c r="K134" s="19">
        <f t="shared" si="8"/>
        <v>24936.62</v>
      </c>
      <c r="L134" s="19">
        <f t="shared" si="9"/>
        <v>24936.62</v>
      </c>
      <c r="M134" s="19">
        <f t="shared" si="10"/>
        <v>24936.62</v>
      </c>
      <c r="N134" s="19">
        <f t="shared" si="11"/>
        <v>62.77</v>
      </c>
    </row>
    <row r="135" spans="1:14" ht="15.75" customHeight="1" x14ac:dyDescent="0.25">
      <c r="A135" s="16" t="s">
        <v>276</v>
      </c>
      <c r="B135" s="17" t="s">
        <v>308</v>
      </c>
      <c r="C135" s="18" t="s">
        <v>156</v>
      </c>
      <c r="D135" s="23">
        <v>158000</v>
      </c>
      <c r="E135" s="23">
        <v>-43000</v>
      </c>
      <c r="F135" s="23">
        <v>115000</v>
      </c>
      <c r="G135" s="23">
        <v>80652.479999999996</v>
      </c>
      <c r="H135" s="23">
        <v>80652.479999999996</v>
      </c>
      <c r="I135" s="23">
        <v>80652.479999999996</v>
      </c>
      <c r="J135" s="23">
        <v>80652.479999999996</v>
      </c>
      <c r="K135" s="19">
        <f t="shared" si="8"/>
        <v>34347.519999999997</v>
      </c>
      <c r="L135" s="19">
        <f t="shared" si="9"/>
        <v>34347.519999999997</v>
      </c>
      <c r="M135" s="19">
        <f t="shared" si="10"/>
        <v>34347.519999999997</v>
      </c>
      <c r="N135" s="19">
        <f t="shared" si="11"/>
        <v>70.13</v>
      </c>
    </row>
    <row r="136" spans="1:14" ht="15.75" customHeight="1" x14ac:dyDescent="0.25">
      <c r="A136" s="16" t="s">
        <v>277</v>
      </c>
      <c r="B136" s="17" t="s">
        <v>308</v>
      </c>
      <c r="C136" s="18" t="s">
        <v>278</v>
      </c>
      <c r="D136" s="23">
        <v>0</v>
      </c>
      <c r="E136" s="23">
        <v>60000</v>
      </c>
      <c r="F136" s="23">
        <v>60000</v>
      </c>
      <c r="G136" s="23">
        <v>0</v>
      </c>
      <c r="H136" s="23">
        <v>0</v>
      </c>
      <c r="I136" s="23">
        <v>0</v>
      </c>
      <c r="J136" s="23">
        <v>0</v>
      </c>
      <c r="K136" s="19">
        <f t="shared" si="8"/>
        <v>60000</v>
      </c>
      <c r="L136" s="19">
        <f t="shared" si="9"/>
        <v>60000</v>
      </c>
      <c r="M136" s="19">
        <f t="shared" si="10"/>
        <v>60000</v>
      </c>
      <c r="N136" s="19">
        <f t="shared" si="11"/>
        <v>0</v>
      </c>
    </row>
    <row r="137" spans="1:14" ht="15.75" customHeight="1" x14ac:dyDescent="0.25">
      <c r="A137" s="16" t="s">
        <v>279</v>
      </c>
      <c r="B137" s="17" t="s">
        <v>308</v>
      </c>
      <c r="C137" s="18" t="s">
        <v>280</v>
      </c>
      <c r="D137" s="23">
        <v>0</v>
      </c>
      <c r="E137" s="23">
        <v>115000</v>
      </c>
      <c r="F137" s="23">
        <v>115000</v>
      </c>
      <c r="G137" s="23">
        <v>95000</v>
      </c>
      <c r="H137" s="23">
        <v>95000</v>
      </c>
      <c r="I137" s="23">
        <v>95000</v>
      </c>
      <c r="J137" s="23">
        <v>95000</v>
      </c>
      <c r="K137" s="19">
        <f t="shared" si="8"/>
        <v>20000</v>
      </c>
      <c r="L137" s="19">
        <f t="shared" si="9"/>
        <v>20000</v>
      </c>
      <c r="M137" s="19">
        <f t="shared" si="10"/>
        <v>20000</v>
      </c>
      <c r="N137" s="19">
        <f t="shared" si="11"/>
        <v>82.61</v>
      </c>
    </row>
    <row r="138" spans="1:14" ht="15.75" customHeight="1" x14ac:dyDescent="0.25">
      <c r="A138" s="16" t="s">
        <v>281</v>
      </c>
      <c r="B138" s="17" t="s">
        <v>308</v>
      </c>
      <c r="C138" s="18" t="s">
        <v>282</v>
      </c>
      <c r="D138" s="23">
        <v>0</v>
      </c>
      <c r="E138" s="23">
        <v>53000</v>
      </c>
      <c r="F138" s="23">
        <v>53000</v>
      </c>
      <c r="G138" s="23">
        <v>45900</v>
      </c>
      <c r="H138" s="23">
        <v>46900</v>
      </c>
      <c r="I138" s="23">
        <v>45900</v>
      </c>
      <c r="J138" s="23">
        <v>45900</v>
      </c>
      <c r="K138" s="19">
        <f t="shared" si="8"/>
        <v>6100</v>
      </c>
      <c r="L138" s="19">
        <f t="shared" si="9"/>
        <v>7100</v>
      </c>
      <c r="M138" s="19">
        <f t="shared" si="10"/>
        <v>7100</v>
      </c>
      <c r="N138" s="19">
        <f t="shared" si="11"/>
        <v>88.49</v>
      </c>
    </row>
    <row r="139" spans="1:14" ht="15.75" customHeight="1" x14ac:dyDescent="0.25">
      <c r="A139" s="16" t="s">
        <v>283</v>
      </c>
      <c r="B139" s="17" t="s">
        <v>309</v>
      </c>
      <c r="C139" s="18" t="s">
        <v>106</v>
      </c>
      <c r="D139" s="23">
        <v>7281.71</v>
      </c>
      <c r="E139" s="23">
        <v>-681.71</v>
      </c>
      <c r="F139" s="23">
        <v>6600</v>
      </c>
      <c r="G139" s="23">
        <v>2568.2800000000002</v>
      </c>
      <c r="H139" s="23">
        <v>2568.2800000000002</v>
      </c>
      <c r="I139" s="23">
        <v>2568.2800000000002</v>
      </c>
      <c r="J139" s="23">
        <v>2568.2800000000002</v>
      </c>
      <c r="K139" s="19">
        <f t="shared" si="8"/>
        <v>4031.72</v>
      </c>
      <c r="L139" s="19">
        <f t="shared" si="9"/>
        <v>4031.72</v>
      </c>
      <c r="M139" s="19">
        <f t="shared" si="10"/>
        <v>4031.72</v>
      </c>
      <c r="N139" s="19">
        <f t="shared" si="11"/>
        <v>38.909999999999997</v>
      </c>
    </row>
    <row r="140" spans="1:14" ht="15.75" customHeight="1" x14ac:dyDescent="0.25">
      <c r="A140" s="16" t="s">
        <v>284</v>
      </c>
      <c r="B140" s="17" t="s">
        <v>309</v>
      </c>
      <c r="C140" s="18" t="s">
        <v>46</v>
      </c>
      <c r="D140" s="23">
        <v>358327.81</v>
      </c>
      <c r="E140" s="23">
        <v>-67098</v>
      </c>
      <c r="F140" s="23">
        <v>291229.81</v>
      </c>
      <c r="G140" s="23">
        <v>20285.95</v>
      </c>
      <c r="H140" s="23">
        <v>22160.06</v>
      </c>
      <c r="I140" s="23">
        <v>20285.95</v>
      </c>
      <c r="J140" s="23">
        <v>20285.95</v>
      </c>
      <c r="K140" s="19">
        <f t="shared" si="8"/>
        <v>269069.75</v>
      </c>
      <c r="L140" s="19">
        <f t="shared" si="9"/>
        <v>270943.86</v>
      </c>
      <c r="M140" s="19">
        <f t="shared" si="10"/>
        <v>270943.86</v>
      </c>
      <c r="N140" s="19">
        <f t="shared" si="11"/>
        <v>7.61</v>
      </c>
    </row>
    <row r="141" spans="1:14" ht="15.75" customHeight="1" x14ac:dyDescent="0.25">
      <c r="A141" s="16" t="s">
        <v>285</v>
      </c>
      <c r="B141" s="17" t="s">
        <v>309</v>
      </c>
      <c r="C141" s="18" t="s">
        <v>199</v>
      </c>
      <c r="D141" s="23">
        <v>159380</v>
      </c>
      <c r="E141" s="23">
        <v>-159380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  <c r="K141" s="19">
        <f t="shared" si="8"/>
        <v>0</v>
      </c>
      <c r="L141" s="19">
        <f t="shared" si="9"/>
        <v>0</v>
      </c>
      <c r="M141" s="19">
        <f t="shared" si="10"/>
        <v>0</v>
      </c>
      <c r="N141" s="19">
        <v>0</v>
      </c>
    </row>
    <row r="142" spans="1:14" ht="15.75" customHeight="1" x14ac:dyDescent="0.25">
      <c r="A142" s="16" t="s">
        <v>286</v>
      </c>
      <c r="B142" s="17" t="s">
        <v>309</v>
      </c>
      <c r="C142" s="18" t="s">
        <v>258</v>
      </c>
      <c r="D142" s="23">
        <v>71300.240000000005</v>
      </c>
      <c r="E142" s="23">
        <v>-41662.239999999998</v>
      </c>
      <c r="F142" s="23">
        <v>29638</v>
      </c>
      <c r="G142" s="23">
        <v>16044</v>
      </c>
      <c r="H142" s="23">
        <v>16638</v>
      </c>
      <c r="I142" s="23">
        <v>16044</v>
      </c>
      <c r="J142" s="23">
        <v>16044</v>
      </c>
      <c r="K142" s="19">
        <f t="shared" si="8"/>
        <v>13000</v>
      </c>
      <c r="L142" s="19">
        <f t="shared" si="9"/>
        <v>13594</v>
      </c>
      <c r="M142" s="19">
        <f t="shared" si="10"/>
        <v>13594</v>
      </c>
      <c r="N142" s="19">
        <v>0</v>
      </c>
    </row>
    <row r="143" spans="1:14" ht="15.75" customHeight="1" x14ac:dyDescent="0.25">
      <c r="A143" s="16" t="s">
        <v>287</v>
      </c>
      <c r="B143" s="17" t="s">
        <v>309</v>
      </c>
      <c r="C143" s="18" t="s">
        <v>288</v>
      </c>
      <c r="D143" s="23">
        <v>100</v>
      </c>
      <c r="E143" s="23">
        <v>4400</v>
      </c>
      <c r="F143" s="23">
        <v>4500</v>
      </c>
      <c r="G143" s="23">
        <v>0</v>
      </c>
      <c r="H143" s="23">
        <v>4460.71</v>
      </c>
      <c r="I143" s="23">
        <v>0</v>
      </c>
      <c r="J143" s="23">
        <v>0</v>
      </c>
      <c r="K143" s="19">
        <f t="shared" si="8"/>
        <v>39.29</v>
      </c>
      <c r="L143" s="19">
        <f t="shared" si="9"/>
        <v>4500</v>
      </c>
      <c r="M143" s="19">
        <f t="shared" si="10"/>
        <v>4500</v>
      </c>
      <c r="N143" s="19">
        <f t="shared" si="11"/>
        <v>99.13</v>
      </c>
    </row>
    <row r="144" spans="1:14" ht="15.75" customHeight="1" x14ac:dyDescent="0.25">
      <c r="A144" s="16" t="s">
        <v>289</v>
      </c>
      <c r="B144" s="17" t="s">
        <v>309</v>
      </c>
      <c r="C144" s="18" t="s">
        <v>290</v>
      </c>
      <c r="D144" s="23">
        <v>4119.6900000000005</v>
      </c>
      <c r="E144" s="23">
        <v>1400</v>
      </c>
      <c r="F144" s="23">
        <v>5519.6900000000005</v>
      </c>
      <c r="G144" s="23">
        <v>3443.67</v>
      </c>
      <c r="H144" s="23">
        <v>3443.67</v>
      </c>
      <c r="I144" s="23">
        <v>3443.67</v>
      </c>
      <c r="J144" s="23">
        <v>3443.67</v>
      </c>
      <c r="K144" s="19">
        <f t="shared" si="8"/>
        <v>2076.02</v>
      </c>
      <c r="L144" s="19">
        <f t="shared" si="9"/>
        <v>2076.02</v>
      </c>
      <c r="M144" s="19">
        <f t="shared" si="10"/>
        <v>2076.02</v>
      </c>
      <c r="N144" s="19">
        <f t="shared" si="11"/>
        <v>62.39</v>
      </c>
    </row>
    <row r="145" spans="1:14" ht="15.75" customHeight="1" x14ac:dyDescent="0.25">
      <c r="A145" s="16" t="s">
        <v>291</v>
      </c>
      <c r="B145" s="17" t="s">
        <v>309</v>
      </c>
      <c r="C145" s="18" t="s">
        <v>47</v>
      </c>
      <c r="D145" s="23">
        <v>0</v>
      </c>
      <c r="E145" s="23">
        <v>3200</v>
      </c>
      <c r="F145" s="23">
        <v>3200</v>
      </c>
      <c r="G145" s="23">
        <v>0</v>
      </c>
      <c r="H145" s="23">
        <v>0</v>
      </c>
      <c r="I145" s="23">
        <v>0</v>
      </c>
      <c r="J145" s="23">
        <v>0</v>
      </c>
      <c r="K145" s="19">
        <f t="shared" si="8"/>
        <v>3200</v>
      </c>
      <c r="L145" s="19">
        <f t="shared" si="9"/>
        <v>3200</v>
      </c>
      <c r="M145" s="19">
        <f t="shared" si="10"/>
        <v>3200</v>
      </c>
      <c r="N145" s="19">
        <f t="shared" si="11"/>
        <v>0</v>
      </c>
    </row>
    <row r="146" spans="1:14" ht="15.75" customHeight="1" x14ac:dyDescent="0.25">
      <c r="A146" s="16" t="s">
        <v>292</v>
      </c>
      <c r="B146" s="17" t="s">
        <v>309</v>
      </c>
      <c r="C146" s="18" t="s">
        <v>293</v>
      </c>
      <c r="D146" s="23">
        <v>85784.75</v>
      </c>
      <c r="E146" s="23">
        <v>22704.22</v>
      </c>
      <c r="F146" s="23">
        <v>108488.97</v>
      </c>
      <c r="G146" s="23">
        <v>88990.8</v>
      </c>
      <c r="H146" s="23">
        <v>92085.01</v>
      </c>
      <c r="I146" s="23">
        <v>88990.8</v>
      </c>
      <c r="J146" s="23">
        <v>88990.8</v>
      </c>
      <c r="K146" s="19">
        <f t="shared" si="8"/>
        <v>16403.96</v>
      </c>
      <c r="L146" s="19">
        <f t="shared" si="9"/>
        <v>19498.169999999998</v>
      </c>
      <c r="M146" s="19">
        <f t="shared" si="10"/>
        <v>19498.169999999998</v>
      </c>
      <c r="N146" s="19">
        <f t="shared" si="11"/>
        <v>84.88</v>
      </c>
    </row>
    <row r="147" spans="1:14" ht="15.75" customHeight="1" x14ac:dyDescent="0.25">
      <c r="A147" s="16" t="s">
        <v>294</v>
      </c>
      <c r="B147" s="17" t="s">
        <v>309</v>
      </c>
      <c r="C147" s="18" t="s">
        <v>295</v>
      </c>
      <c r="D147" s="23">
        <v>10000</v>
      </c>
      <c r="E147" s="23">
        <v>-10000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19">
        <f t="shared" si="8"/>
        <v>0</v>
      </c>
      <c r="L147" s="19">
        <f t="shared" si="9"/>
        <v>0</v>
      </c>
      <c r="M147" s="19">
        <f t="shared" si="10"/>
        <v>0</v>
      </c>
      <c r="N147" s="19">
        <v>0</v>
      </c>
    </row>
    <row r="148" spans="1:14" ht="15.75" customHeight="1" x14ac:dyDescent="0.25">
      <c r="A148" s="16" t="s">
        <v>296</v>
      </c>
      <c r="B148" s="17" t="s">
        <v>310</v>
      </c>
      <c r="C148" s="18" t="s">
        <v>297</v>
      </c>
      <c r="D148" s="23">
        <v>257909.26</v>
      </c>
      <c r="E148" s="23">
        <v>82090.740000000005</v>
      </c>
      <c r="F148" s="23">
        <v>340000</v>
      </c>
      <c r="G148" s="23">
        <v>324730.09000000003</v>
      </c>
      <c r="H148" s="23">
        <v>325090.09000000003</v>
      </c>
      <c r="I148" s="23">
        <v>324730.09000000003</v>
      </c>
      <c r="J148" s="23">
        <v>324730.09000000003</v>
      </c>
      <c r="K148" s="19">
        <f t="shared" si="8"/>
        <v>14909.91</v>
      </c>
      <c r="L148" s="19">
        <f t="shared" si="9"/>
        <v>15269.91</v>
      </c>
      <c r="M148" s="19">
        <f t="shared" si="10"/>
        <v>15269.91</v>
      </c>
      <c r="N148" s="19">
        <v>0</v>
      </c>
    </row>
    <row r="149" spans="1:14" ht="15.75" customHeight="1" x14ac:dyDescent="0.25">
      <c r="A149" s="16" t="s">
        <v>298</v>
      </c>
      <c r="B149" s="17" t="s">
        <v>311</v>
      </c>
      <c r="C149" s="18" t="s">
        <v>299</v>
      </c>
      <c r="D149" s="23">
        <v>7433</v>
      </c>
      <c r="E149" s="23">
        <v>24103.58</v>
      </c>
      <c r="F149" s="23">
        <v>31536.58</v>
      </c>
      <c r="G149" s="23">
        <v>30616.87</v>
      </c>
      <c r="H149" s="23">
        <v>30616.87</v>
      </c>
      <c r="I149" s="23">
        <v>30616.87</v>
      </c>
      <c r="J149" s="23">
        <v>30616.87</v>
      </c>
      <c r="K149" s="19">
        <f t="shared" si="8"/>
        <v>919.71</v>
      </c>
      <c r="L149" s="19">
        <f t="shared" si="9"/>
        <v>919.71</v>
      </c>
      <c r="M149" s="19">
        <f t="shared" si="10"/>
        <v>919.71</v>
      </c>
      <c r="N149" s="19">
        <f t="shared" si="11"/>
        <v>97.08</v>
      </c>
    </row>
    <row r="150" spans="1:14" ht="15.75" customHeight="1" x14ac:dyDescent="0.25"/>
    <row r="151" spans="1:14" ht="15.75" customHeight="1" x14ac:dyDescent="0.25"/>
    <row r="152" spans="1:14" ht="15.75" customHeight="1" x14ac:dyDescent="0.25"/>
    <row r="153" spans="1:14" ht="15.75" customHeight="1" x14ac:dyDescent="0.25"/>
    <row r="154" spans="1:14" ht="15.75" customHeight="1" x14ac:dyDescent="0.25"/>
    <row r="155" spans="1:14" ht="15.75" customHeight="1" x14ac:dyDescent="0.25"/>
    <row r="156" spans="1:14" ht="15.75" customHeight="1" x14ac:dyDescent="0.25"/>
    <row r="157" spans="1:14" ht="15.75" customHeight="1" x14ac:dyDescent="0.25"/>
    <row r="158" spans="1:14" ht="15.75" customHeight="1" x14ac:dyDescent="0.25"/>
    <row r="159" spans="1:14" ht="15.75" customHeight="1" x14ac:dyDescent="0.25"/>
    <row r="160" spans="1:14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1000"/>
  <sheetViews>
    <sheetView workbookViewId="0">
      <selection activeCell="K5" sqref="K5"/>
    </sheetView>
  </sheetViews>
  <sheetFormatPr baseColWidth="10" defaultColWidth="14.42578125" defaultRowHeight="15" customHeight="1" x14ac:dyDescent="0.25"/>
  <cols>
    <col min="1" max="1" width="70.85546875" customWidth="1"/>
    <col min="2" max="2" width="62.7109375" customWidth="1"/>
    <col min="3" max="24" width="10" customWidth="1"/>
  </cols>
  <sheetData>
    <row r="1" spans="1:24" ht="36.75" customHeight="1" x14ac:dyDescent="0.25">
      <c r="A1" s="3" t="s">
        <v>17</v>
      </c>
      <c r="B1" s="21">
        <v>45321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6.75" customHeight="1" x14ac:dyDescent="0.25">
      <c r="A2" s="3" t="s">
        <v>18</v>
      </c>
      <c r="B2" s="4" t="s">
        <v>19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6.75" customHeight="1" x14ac:dyDescent="0.25">
      <c r="A3" s="3" t="s">
        <v>20</v>
      </c>
      <c r="B3" s="2" t="s">
        <v>314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.75" customHeight="1" x14ac:dyDescent="0.25">
      <c r="A4" s="3" t="s">
        <v>21</v>
      </c>
      <c r="B4" s="2" t="s">
        <v>313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36.75" customHeight="1" x14ac:dyDescent="0.25">
      <c r="A5" s="3" t="s">
        <v>22</v>
      </c>
      <c r="B5" s="22" t="s">
        <v>312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36.75" customHeight="1" x14ac:dyDescent="0.25">
      <c r="A6" s="3" t="s">
        <v>23</v>
      </c>
      <c r="B6" s="2" t="s">
        <v>315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36.75" customHeight="1" x14ac:dyDescent="0.25">
      <c r="A7" s="5" t="s">
        <v>24</v>
      </c>
      <c r="B7" s="6" t="s">
        <v>25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36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6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6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6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6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6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6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6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36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6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36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36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36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36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36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36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36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36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3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36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36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36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36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36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36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36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6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36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36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36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36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36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36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36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36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36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36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36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36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36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36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6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36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36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36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36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36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36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36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36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36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36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36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36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36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36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36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6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36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36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36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36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36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36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36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36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36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36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36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36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36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36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36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36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6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36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36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36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36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36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36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36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36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36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36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36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36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36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36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36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36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36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36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36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36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36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36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36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36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36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36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36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36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36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36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36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36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36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36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36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36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36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36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36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36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36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36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36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36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36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36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36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36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36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36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36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36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36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36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36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36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36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36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36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36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36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36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36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36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36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36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36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36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36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36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36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36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36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36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36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36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36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36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36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36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36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36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36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36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36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36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36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36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36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36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36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36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36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36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36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36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36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36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36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36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36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36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36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36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36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36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36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36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36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36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36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36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36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36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36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36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36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36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36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36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36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36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36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36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36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36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36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36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36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36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36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36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36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36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36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36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36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36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36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36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36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36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36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36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36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36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36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36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36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36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36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36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36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36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36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36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36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36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36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36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36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36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36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36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36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36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36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36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36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36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36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36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36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36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36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36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36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36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36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36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36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36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36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36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36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36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36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36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36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36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36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36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36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36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36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36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36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36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36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36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36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36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36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36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36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36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36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36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36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36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36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36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36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36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36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36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36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36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36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36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36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36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36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36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36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36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36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36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36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36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36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36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36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36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36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36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36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36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36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36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36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36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36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36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36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36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36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36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36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36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36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36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36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36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36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36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36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36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36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36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36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36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36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36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36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36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36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36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36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36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36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36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36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36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36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36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36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36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36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36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36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36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36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36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36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36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36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36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36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36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36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36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36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36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36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36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36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36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36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36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36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36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36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36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36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36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36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36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36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36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36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36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36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36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36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36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36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36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36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36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36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36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36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36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36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36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36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36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36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36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36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36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36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36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36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36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36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36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36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36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36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36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36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36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36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36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36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36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36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36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36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36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36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36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36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36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36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36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36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36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36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36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36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36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36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36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36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36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36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36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36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36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36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36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36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36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36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36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36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36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36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36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36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36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36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36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36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36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36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36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36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36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36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36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36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36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36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36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36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36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36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36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36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36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36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36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36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36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36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36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36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36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36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36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36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36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36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36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36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36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36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36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36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36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36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36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36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36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36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36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36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36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36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36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36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36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36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36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36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36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36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36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36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36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36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36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36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36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36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36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36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36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36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36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36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36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36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36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36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36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36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36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36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36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36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36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36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36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36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36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36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36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36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36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36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36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36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36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36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36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36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36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36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36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36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36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36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36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36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36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36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36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36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36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36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36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36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36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36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36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36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36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36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36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36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36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36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36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36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36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36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36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36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36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36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36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36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36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36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36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36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36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36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36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36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36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36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36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36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36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36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36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36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36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36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36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36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36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36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36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36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36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36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36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36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36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36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36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36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36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36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36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36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36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36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36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36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36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36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36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36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36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36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36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36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36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36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36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36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36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36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36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36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36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36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36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36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36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36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36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36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36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36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36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36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36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36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36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36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36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36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36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36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36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36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36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36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36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36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36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36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36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36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36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36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36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36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36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36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36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36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36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36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36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36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36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36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36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36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36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36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36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36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36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36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36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36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36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36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36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36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36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36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36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36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36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36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36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36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36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36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36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36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36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36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36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36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36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36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36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36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36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36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36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36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36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36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36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36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36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36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36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36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36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36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36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36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36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36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36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36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36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36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36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36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36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36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36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36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36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36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36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36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36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36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36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36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36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36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36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36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36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36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36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36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36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36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36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36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36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36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36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36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36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36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36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36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36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36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36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36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36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36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36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36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36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36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36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36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36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36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36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36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36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36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36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36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36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36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36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36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36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36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36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36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36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36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36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36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36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36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36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36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36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36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36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36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36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36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36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36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36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36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36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36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36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36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36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36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36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36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36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36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36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36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36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36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36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36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36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36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36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36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36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36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36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36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36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36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36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36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36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36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36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36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36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36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36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36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36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36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36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36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36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36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36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36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36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36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36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36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36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36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36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36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36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36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36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36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36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36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36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36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36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36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36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36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36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36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36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36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36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36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36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36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36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36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36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36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36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36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36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36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36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36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36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36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36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36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36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36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36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36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36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36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36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36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36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36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36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36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36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36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36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36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36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36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36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36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36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36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36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36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36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36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36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36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36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36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36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36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36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36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36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36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36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36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36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36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36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36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36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36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36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36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36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36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36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36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36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36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36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36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36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36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36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36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36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36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36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36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36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36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36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36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36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36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36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36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36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36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36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36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36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36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</sheetData>
  <hyperlinks>
    <hyperlink ref="B5" r:id="rId1" xr:uid="{F744335B-3449-4D2E-AA94-4DAB284F5C13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992"/>
  <sheetViews>
    <sheetView workbookViewId="0"/>
  </sheetViews>
  <sheetFormatPr baseColWidth="10" defaultColWidth="14.42578125" defaultRowHeight="15" customHeight="1" x14ac:dyDescent="0.25"/>
  <cols>
    <col min="1" max="1" width="43.7109375" customWidth="1"/>
    <col min="2" max="2" width="104.28515625" customWidth="1"/>
    <col min="3" max="22" width="10" customWidth="1"/>
  </cols>
  <sheetData>
    <row r="1" spans="1:22" ht="36.75" customHeight="1" x14ac:dyDescent="0.25">
      <c r="A1" s="7" t="s">
        <v>26</v>
      </c>
      <c r="B1" s="6" t="s">
        <v>27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.75" customHeight="1" x14ac:dyDescent="0.25">
      <c r="A2" s="7" t="s">
        <v>2</v>
      </c>
      <c r="B2" s="6" t="s">
        <v>28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customHeight="1" x14ac:dyDescent="0.25">
      <c r="A3" s="8" t="s">
        <v>29</v>
      </c>
      <c r="B3" s="8" t="s">
        <v>30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9" t="s">
        <v>0</v>
      </c>
      <c r="B4" s="10" t="s">
        <v>31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 x14ac:dyDescent="0.25">
      <c r="A5" s="9" t="s">
        <v>1</v>
      </c>
      <c r="B5" s="10" t="s">
        <v>32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 x14ac:dyDescent="0.25">
      <c r="A6" s="9" t="s">
        <v>2</v>
      </c>
      <c r="B6" s="10" t="s">
        <v>33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 x14ac:dyDescent="0.25">
      <c r="A7" s="9" t="s">
        <v>3</v>
      </c>
      <c r="B7" s="10" t="s">
        <v>34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 x14ac:dyDescent="0.25">
      <c r="A8" s="9" t="s">
        <v>4</v>
      </c>
      <c r="B8" s="10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 x14ac:dyDescent="0.25">
      <c r="A9" s="9" t="s">
        <v>5</v>
      </c>
      <c r="B9" s="10" t="s">
        <v>36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 x14ac:dyDescent="0.25">
      <c r="A10" s="9" t="s">
        <v>6</v>
      </c>
      <c r="B10" s="10" t="s">
        <v>37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.75" x14ac:dyDescent="0.25">
      <c r="A11" s="9" t="s">
        <v>7</v>
      </c>
      <c r="B11" s="10" t="s">
        <v>38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5.75" x14ac:dyDescent="0.25">
      <c r="A12" s="9" t="s">
        <v>8</v>
      </c>
      <c r="B12" s="10" t="s">
        <v>39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5.75" customHeight="1" x14ac:dyDescent="0.25">
      <c r="A13" s="9" t="s">
        <v>9</v>
      </c>
      <c r="B13" s="10" t="s">
        <v>40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5.75" customHeight="1" x14ac:dyDescent="0.25">
      <c r="A14" s="9" t="s">
        <v>10</v>
      </c>
      <c r="B14" s="10" t="s">
        <v>41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customHeight="1" x14ac:dyDescent="0.25">
      <c r="A15" s="9" t="s">
        <v>11</v>
      </c>
      <c r="B15" s="10" t="s">
        <v>42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customHeight="1" x14ac:dyDescent="0.25">
      <c r="A16" s="9" t="s">
        <v>12</v>
      </c>
      <c r="B16" s="10" t="s">
        <v>43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customHeight="1" x14ac:dyDescent="0.25">
      <c r="A17" s="9" t="s">
        <v>13</v>
      </c>
      <c r="B17" s="10" t="s">
        <v>44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customHeight="1" x14ac:dyDescent="0.25">
      <c r="A18" s="1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1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5.75" customHeight="1" x14ac:dyDescent="0.25">
      <c r="A20" s="1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5.75" customHeight="1" x14ac:dyDescent="0.25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5.75" customHeight="1" x14ac:dyDescent="0.25">
      <c r="A22" s="1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5.75" customHeight="1" x14ac:dyDescent="0.25">
      <c r="A23" s="1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5.75" customHeight="1" x14ac:dyDescent="0.25">
      <c r="A24" s="1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5.75" customHeight="1" x14ac:dyDescent="0.25">
      <c r="A25" s="1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.75" customHeight="1" x14ac:dyDescent="0.25">
      <c r="A26" s="1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 customHeight="1" x14ac:dyDescent="0.25">
      <c r="A27" s="1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 customHeight="1" x14ac:dyDescent="0.25">
      <c r="A28" s="1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5.75" customHeight="1" x14ac:dyDescent="0.25">
      <c r="A29" s="1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5.75" customHeight="1" x14ac:dyDescent="0.25">
      <c r="A30" s="1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5.75" customHeight="1" x14ac:dyDescent="0.25">
      <c r="A31" s="1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5.75" customHeight="1" x14ac:dyDescent="0.25">
      <c r="A32" s="1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5.75" customHeight="1" x14ac:dyDescent="0.25">
      <c r="A33" s="1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x14ac:dyDescent="0.25">
      <c r="A34" s="1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 x14ac:dyDescent="0.25">
      <c r="A35" s="1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5.75" customHeight="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5.75" customHeight="1" x14ac:dyDescent="0.25">
      <c r="A37" s="1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5.75" customHeight="1" x14ac:dyDescent="0.25">
      <c r="A38" s="1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5.75" customHeight="1" x14ac:dyDescent="0.25">
      <c r="A39" s="1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5.75" customHeight="1" x14ac:dyDescent="0.25">
      <c r="A40" s="1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5.75" customHeight="1" x14ac:dyDescent="0.25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5.75" customHeight="1" x14ac:dyDescent="0.25">
      <c r="A42" s="1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.75" customHeight="1" x14ac:dyDescent="0.25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5.75" customHeight="1" x14ac:dyDescent="0.25">
      <c r="A44" s="1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5.75" customHeight="1" x14ac:dyDescent="0.25">
      <c r="A45" s="1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5.75" customHeight="1" x14ac:dyDescent="0.25">
      <c r="A46" s="1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5.75" customHeight="1" x14ac:dyDescent="0.25">
      <c r="A47" s="1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5">
      <c r="A48" s="1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5.75" customHeight="1" x14ac:dyDescent="0.25">
      <c r="A50" s="1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5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5">
      <c r="A52" s="1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5">
      <c r="A53" s="1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5">
      <c r="A54" s="1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5">
      <c r="A55" s="1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5">
      <c r="A56" s="1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5">
      <c r="A57" s="1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5">
      <c r="A58" s="1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5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5">
      <c r="A60" s="1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5">
      <c r="A61" s="1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5">
      <c r="A62" s="1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5">
      <c r="A63" s="1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5">
      <c r="A64" s="1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5">
      <c r="A241" s="1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5">
      <c r="A242" s="1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5">
      <c r="A243" s="1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5">
      <c r="A244" s="1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5">
      <c r="A245" s="1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5">
      <c r="A246" s="1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5">
      <c r="A247" s="1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5">
      <c r="A248" s="1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5">
      <c r="A249" s="1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5">
      <c r="A250" s="1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5">
      <c r="A251" s="1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5">
      <c r="A252" s="1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5">
      <c r="A253" s="1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5">
      <c r="A254" s="1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5">
      <c r="A255" s="1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5">
      <c r="A256" s="1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5">
      <c r="A257" s="1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5">
      <c r="A258" s="1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5">
      <c r="A259" s="1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5">
      <c r="A260" s="1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5">
      <c r="A261" s="1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5">
      <c r="A262" s="1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5">
      <c r="A263" s="1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5">
      <c r="A264" s="1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5">
      <c r="A265" s="1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5">
      <c r="A266" s="1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5">
      <c r="A267" s="1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5">
      <c r="A268" s="1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5">
      <c r="A269" s="1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5">
      <c r="A270" s="1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5">
      <c r="A271" s="1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5">
      <c r="A272" s="1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5">
      <c r="A273" s="1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5">
      <c r="A274" s="1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5">
      <c r="A275" s="1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5">
      <c r="A276" s="1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5">
      <c r="A277" s="1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5">
      <c r="A278" s="1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5">
      <c r="A279" s="1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5">
      <c r="A280" s="1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5">
      <c r="A281" s="1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5">
      <c r="A282" s="1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5">
      <c r="A283" s="1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5">
      <c r="A284" s="1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5">
      <c r="A285" s="1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5">
      <c r="A286" s="1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5">
      <c r="A287" s="1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5">
      <c r="A288" s="1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5">
      <c r="A289" s="1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5">
      <c r="A290" s="1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5">
      <c r="A291" s="1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5">
      <c r="A292" s="1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5">
      <c r="A293" s="1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5">
      <c r="A294" s="1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5">
      <c r="A295" s="1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5">
      <c r="A296" s="1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5">
      <c r="A297" s="1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5">
      <c r="A298" s="1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5">
      <c r="A299" s="1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5">
      <c r="A300" s="1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5">
      <c r="A301" s="1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5">
      <c r="A302" s="1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5">
      <c r="A303" s="1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5">
      <c r="A304" s="1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5">
      <c r="A305" s="1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5">
      <c r="A306" s="1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5">
      <c r="A307" s="1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5">
      <c r="A308" s="1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5">
      <c r="A309" s="1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5">
      <c r="A310" s="1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5">
      <c r="A311" s="1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5">
      <c r="A312" s="1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5">
      <c r="A313" s="1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5">
      <c r="A314" s="1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5">
      <c r="A315" s="1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5">
      <c r="A316" s="1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5">
      <c r="A317" s="1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5">
      <c r="A318" s="1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5">
      <c r="A319" s="1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5">
      <c r="A320" s="1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5">
      <c r="A321" s="1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5">
      <c r="A322" s="1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5">
      <c r="A323" s="1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5">
      <c r="A324" s="1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5">
      <c r="A325" s="1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5">
      <c r="A326" s="1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5">
      <c r="A327" s="1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5">
      <c r="A328" s="1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5">
      <c r="A329" s="1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5">
      <c r="A330" s="1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5">
      <c r="A331" s="1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5">
      <c r="A332" s="1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5">
      <c r="A333" s="1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5">
      <c r="A334" s="1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5">
      <c r="A335" s="1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5">
      <c r="A336" s="1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5">
      <c r="A337" s="1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5">
      <c r="A338" s="1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5">
      <c r="A339" s="1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5">
      <c r="A340" s="1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5">
      <c r="A341" s="1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5">
      <c r="A342" s="1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5">
      <c r="A343" s="1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5">
      <c r="A344" s="1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5">
      <c r="A345" s="1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5">
      <c r="A346" s="1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5">
      <c r="A347" s="1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5">
      <c r="A348" s="1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5">
      <c r="A349" s="1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5">
      <c r="A350" s="1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5">
      <c r="A351" s="1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5">
      <c r="A352" s="1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5">
      <c r="A353" s="1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5">
      <c r="A354" s="1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5">
      <c r="A355" s="1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5">
      <c r="A356" s="1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5">
      <c r="A357" s="1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5">
      <c r="A358" s="1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5">
      <c r="A359" s="1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5">
      <c r="A360" s="1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5">
      <c r="A361" s="1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5">
      <c r="A362" s="1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5">
      <c r="A363" s="1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5">
      <c r="A364" s="1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5">
      <c r="A365" s="1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5">
      <c r="A366" s="1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5">
      <c r="A367" s="1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5">
      <c r="A368" s="1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5">
      <c r="A369" s="1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5">
      <c r="A370" s="1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5">
      <c r="A371" s="1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5">
      <c r="A372" s="1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5">
      <c r="A373" s="1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5">
      <c r="A374" s="1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5">
      <c r="A375" s="1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5">
      <c r="A376" s="1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5">
      <c r="A377" s="1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5">
      <c r="A378" s="1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5">
      <c r="A379" s="1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5">
      <c r="A380" s="1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5">
      <c r="A381" s="1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5">
      <c r="A382" s="1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5">
      <c r="A383" s="1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5">
      <c r="A384" s="1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5">
      <c r="A385" s="1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5">
      <c r="A386" s="1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5">
      <c r="A387" s="1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5">
      <c r="A388" s="1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5">
      <c r="A389" s="1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5">
      <c r="A390" s="1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5">
      <c r="A391" s="1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5">
      <c r="A392" s="1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5">
      <c r="A393" s="1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5">
      <c r="A394" s="1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5">
      <c r="A395" s="1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5">
      <c r="A396" s="1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5">
      <c r="A397" s="1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5">
      <c r="A398" s="1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5">
      <c r="A399" s="1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5">
      <c r="A400" s="1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5">
      <c r="A401" s="1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5">
      <c r="A402" s="1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5">
      <c r="A403" s="1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5">
      <c r="A404" s="1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5">
      <c r="A405" s="1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5">
      <c r="A406" s="1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5">
      <c r="A407" s="1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5">
      <c r="A408" s="1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5">
      <c r="A409" s="1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5">
      <c r="A410" s="1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5">
      <c r="A411" s="1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5">
      <c r="A412" s="1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5">
      <c r="A413" s="1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5">
      <c r="A414" s="1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5">
      <c r="A415" s="1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5">
      <c r="A416" s="1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5">
      <c r="A417" s="1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5">
      <c r="A418" s="1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5">
      <c r="A419" s="1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5">
      <c r="A420" s="1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5">
      <c r="A421" s="1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5">
      <c r="A422" s="1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5">
      <c r="A423" s="1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5">
      <c r="A424" s="1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5">
      <c r="A425" s="1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5">
      <c r="A426" s="1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5">
      <c r="A427" s="1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5">
      <c r="A428" s="1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5">
      <c r="A429" s="1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5">
      <c r="A430" s="1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5">
      <c r="A431" s="1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5">
      <c r="A432" s="1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5">
      <c r="A433" s="1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5">
      <c r="A434" s="1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5">
      <c r="A435" s="1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5">
      <c r="A436" s="1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5">
      <c r="A437" s="1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5">
      <c r="A438" s="1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5">
      <c r="A439" s="1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5">
      <c r="A440" s="1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5">
      <c r="A441" s="1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5">
      <c r="A442" s="1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5">
      <c r="A443" s="1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5">
      <c r="A444" s="1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5">
      <c r="A445" s="1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5">
      <c r="A446" s="1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5">
      <c r="A447" s="1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5">
      <c r="A448" s="1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5">
      <c r="A449" s="1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5">
      <c r="A450" s="1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5">
      <c r="A451" s="1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5">
      <c r="A452" s="1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5">
      <c r="A453" s="1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5">
      <c r="A454" s="1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5">
      <c r="A455" s="1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5">
      <c r="A456" s="1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5">
      <c r="A457" s="1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5">
      <c r="A458" s="1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5">
      <c r="A459" s="1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5">
      <c r="A460" s="1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5">
      <c r="A461" s="1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5">
      <c r="A462" s="1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5">
      <c r="A463" s="1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5">
      <c r="A464" s="1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5">
      <c r="A465" s="1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5">
      <c r="A466" s="1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5">
      <c r="A467" s="1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5">
      <c r="A468" s="1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5">
      <c r="A469" s="1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5">
      <c r="A470" s="1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5">
      <c r="A471" s="1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5">
      <c r="A472" s="1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5">
      <c r="A473" s="1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5">
      <c r="A474" s="1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5">
      <c r="A475" s="1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5">
      <c r="A476" s="1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5">
      <c r="A477" s="1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5">
      <c r="A478" s="1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5">
      <c r="A479" s="1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5">
      <c r="A480" s="1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5">
      <c r="A481" s="1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5">
      <c r="A482" s="1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5">
      <c r="A483" s="1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5">
      <c r="A484" s="1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5">
      <c r="A485" s="1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5">
      <c r="A486" s="1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5">
      <c r="A487" s="1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5">
      <c r="A488" s="1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5">
      <c r="A489" s="1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5">
      <c r="A490" s="1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5">
      <c r="A491" s="1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5">
      <c r="A492" s="1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5">
      <c r="A493" s="1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5">
      <c r="A494" s="1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5">
      <c r="A495" s="1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5">
      <c r="A496" s="1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5">
      <c r="A497" s="1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5">
      <c r="A498" s="1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5">
      <c r="A499" s="1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5">
      <c r="A500" s="1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5">
      <c r="A501" s="1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5">
      <c r="A502" s="1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5">
      <c r="A503" s="1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5">
      <c r="A504" s="1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5">
      <c r="A505" s="1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5">
      <c r="A506" s="1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5">
      <c r="A507" s="1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5">
      <c r="A508" s="1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5">
      <c r="A509" s="1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5">
      <c r="A510" s="1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5">
      <c r="A511" s="1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5">
      <c r="A512" s="1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5">
      <c r="A513" s="1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5">
      <c r="A514" s="1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5">
      <c r="A515" s="1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5">
      <c r="A516" s="1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5">
      <c r="A517" s="1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5">
      <c r="A518" s="1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5">
      <c r="A519" s="1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5">
      <c r="A520" s="1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5">
      <c r="A521" s="1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5">
      <c r="A522" s="1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5">
      <c r="A523" s="1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5">
      <c r="A524" s="1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5">
      <c r="A525" s="1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5">
      <c r="A526" s="1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5">
      <c r="A527" s="1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5">
      <c r="A528" s="1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5">
      <c r="A529" s="1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5">
      <c r="A530" s="1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5">
      <c r="A531" s="1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5">
      <c r="A532" s="1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5">
      <c r="A533" s="1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5">
      <c r="A534" s="1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5">
      <c r="A535" s="1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5">
      <c r="A536" s="1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5">
      <c r="A537" s="1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5">
      <c r="A538" s="1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5">
      <c r="A539" s="1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5">
      <c r="A540" s="1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5">
      <c r="A541" s="1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5">
      <c r="A542" s="1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5">
      <c r="A543" s="1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5">
      <c r="A544" s="1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5">
      <c r="A545" s="1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5">
      <c r="A546" s="1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5">
      <c r="A547" s="1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5">
      <c r="A548" s="1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5">
      <c r="A549" s="1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5">
      <c r="A550" s="1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5">
      <c r="A551" s="1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5">
      <c r="A552" s="1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5">
      <c r="A553" s="1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5">
      <c r="A554" s="1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5">
      <c r="A555" s="1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5">
      <c r="A556" s="1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5">
      <c r="A557" s="1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5">
      <c r="A558" s="1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5">
      <c r="A559" s="1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5">
      <c r="A560" s="1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5">
      <c r="A561" s="1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5">
      <c r="A562" s="1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5">
      <c r="A563" s="1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5">
      <c r="A564" s="1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5">
      <c r="A565" s="1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5">
      <c r="A566" s="1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5">
      <c r="A567" s="1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5">
      <c r="A568" s="1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5">
      <c r="A569" s="1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5">
      <c r="A570" s="1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5">
      <c r="A571" s="1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5">
      <c r="A572" s="1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5">
      <c r="A573" s="1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5">
      <c r="A574" s="1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5">
      <c r="A575" s="1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5">
      <c r="A576" s="1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5">
      <c r="A577" s="1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5">
      <c r="A578" s="1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5">
      <c r="A579" s="1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5">
      <c r="A580" s="1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5">
      <c r="A581" s="1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5">
      <c r="A582" s="1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5">
      <c r="A583" s="1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5">
      <c r="A584" s="1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5">
      <c r="A585" s="1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5">
      <c r="A586" s="1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5">
      <c r="A587" s="1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5">
      <c r="A588" s="1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5">
      <c r="A589" s="1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5">
      <c r="A590" s="1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5">
      <c r="A591" s="1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5">
      <c r="A592" s="1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5">
      <c r="A593" s="1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5">
      <c r="A594" s="1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5">
      <c r="A595" s="1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5">
      <c r="A596" s="1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5">
      <c r="A597" s="1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5">
      <c r="A598" s="1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5">
      <c r="A599" s="1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5">
      <c r="A600" s="1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5">
      <c r="A601" s="1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5">
      <c r="A602" s="1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5">
      <c r="A603" s="1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5">
      <c r="A604" s="1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5">
      <c r="A605" s="1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5">
      <c r="A606" s="1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5">
      <c r="A607" s="1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5">
      <c r="A608" s="1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5">
      <c r="A609" s="1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5">
      <c r="A610" s="1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5">
      <c r="A611" s="1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5">
      <c r="A612" s="1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5">
      <c r="A613" s="1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5">
      <c r="A614" s="1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5">
      <c r="A615" s="1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5">
      <c r="A616" s="1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5">
      <c r="A617" s="1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5">
      <c r="A618" s="1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5">
      <c r="A619" s="1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5">
      <c r="A620" s="1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5">
      <c r="A621" s="1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5">
      <c r="A622" s="1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5">
      <c r="A623" s="1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5">
      <c r="A624" s="1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5">
      <c r="A625" s="1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5">
      <c r="A626" s="1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5">
      <c r="A627" s="1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5">
      <c r="A628" s="1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5">
      <c r="A629" s="1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5">
      <c r="A630" s="1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5">
      <c r="A631" s="1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5">
      <c r="A632" s="1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5">
      <c r="A633" s="1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5">
      <c r="A634" s="1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5">
      <c r="A635" s="1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5">
      <c r="A636" s="1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5">
      <c r="A637" s="1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5">
      <c r="A638" s="1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5">
      <c r="A639" s="1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5">
      <c r="A640" s="1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5">
      <c r="A641" s="1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5">
      <c r="A642" s="1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5">
      <c r="A643" s="1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5">
      <c r="A644" s="1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5">
      <c r="A645" s="1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5">
      <c r="A646" s="1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5">
      <c r="A647" s="1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5">
      <c r="A648" s="1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5">
      <c r="A649" s="1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5">
      <c r="A650" s="1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5">
      <c r="A651" s="1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5">
      <c r="A652" s="1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5">
      <c r="A653" s="1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5">
      <c r="A654" s="1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5">
      <c r="A655" s="1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5">
      <c r="A656" s="1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5">
      <c r="A657" s="1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5">
      <c r="A658" s="1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5">
      <c r="A659" s="1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5">
      <c r="A660" s="1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5">
      <c r="A661" s="1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5">
      <c r="A662" s="1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5">
      <c r="A663" s="1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5">
      <c r="A664" s="1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5">
      <c r="A665" s="1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5">
      <c r="A666" s="1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5">
      <c r="A667" s="1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5">
      <c r="A668" s="1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5">
      <c r="A669" s="1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5">
      <c r="A670" s="1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5">
      <c r="A671" s="1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5">
      <c r="A672" s="1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5">
      <c r="A673" s="1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5">
      <c r="A674" s="1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5">
      <c r="A675" s="1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5">
      <c r="A676" s="1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5">
      <c r="A677" s="1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5">
      <c r="A678" s="1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5">
      <c r="A679" s="1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5">
      <c r="A680" s="1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5">
      <c r="A681" s="1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5">
      <c r="A682" s="1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5">
      <c r="A683" s="1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5">
      <c r="A684" s="1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5">
      <c r="A685" s="1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5">
      <c r="A686" s="1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5">
      <c r="A687" s="1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5">
      <c r="A688" s="1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5">
      <c r="A689" s="1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5">
      <c r="A690" s="1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5">
      <c r="A691" s="1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5">
      <c r="A692" s="1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5">
      <c r="A693" s="1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5">
      <c r="A694" s="1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5">
      <c r="A695" s="1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5">
      <c r="A696" s="1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5">
      <c r="A697" s="1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5">
      <c r="A698" s="1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5">
      <c r="A699" s="1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5">
      <c r="A700" s="1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5">
      <c r="A701" s="1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5">
      <c r="A702" s="1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5">
      <c r="A703" s="1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5">
      <c r="A704" s="1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5">
      <c r="A705" s="1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5">
      <c r="A706" s="1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5">
      <c r="A707" s="1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5">
      <c r="A708" s="1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5">
      <c r="A709" s="1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5">
      <c r="A710" s="1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5">
      <c r="A711" s="1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5">
      <c r="A712" s="1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5">
      <c r="A713" s="1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5">
      <c r="A714" s="1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5">
      <c r="A715" s="1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5">
      <c r="A716" s="1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5">
      <c r="A717" s="1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5">
      <c r="A718" s="1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5">
      <c r="A719" s="1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5">
      <c r="A720" s="1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5">
      <c r="A721" s="1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5">
      <c r="A722" s="1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5">
      <c r="A723" s="1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5">
      <c r="A724" s="1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5">
      <c r="A725" s="1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5">
      <c r="A726" s="1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5">
      <c r="A727" s="1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5">
      <c r="A728" s="1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5">
      <c r="A729" s="1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5">
      <c r="A730" s="1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5">
      <c r="A731" s="1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5">
      <c r="A732" s="1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5">
      <c r="A733" s="1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5">
      <c r="A734" s="1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5">
      <c r="A735" s="1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5">
      <c r="A736" s="1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5">
      <c r="A737" s="1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5">
      <c r="A738" s="1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5">
      <c r="A739" s="1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5">
      <c r="A740" s="1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5">
      <c r="A741" s="1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5">
      <c r="A742" s="1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5">
      <c r="A743" s="1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5">
      <c r="A744" s="1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5">
      <c r="A745" s="1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5">
      <c r="A746" s="1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5">
      <c r="A747" s="1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5">
      <c r="A748" s="1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5">
      <c r="A749" s="1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5">
      <c r="A750" s="1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5">
      <c r="A751" s="1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5">
      <c r="A752" s="1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5">
      <c r="A753" s="1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5">
      <c r="A754" s="1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5">
      <c r="A755" s="1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5">
      <c r="A756" s="1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5">
      <c r="A757" s="1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5">
      <c r="A758" s="1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5">
      <c r="A759" s="1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5">
      <c r="A760" s="1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5">
      <c r="A761" s="1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5">
      <c r="A762" s="1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5">
      <c r="A763" s="1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5">
      <c r="A764" s="1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5">
      <c r="A765" s="1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5">
      <c r="A766" s="1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5">
      <c r="A767" s="1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5">
      <c r="A768" s="1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5">
      <c r="A769" s="1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5">
      <c r="A770" s="1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5">
      <c r="A771" s="1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5">
      <c r="A772" s="1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5">
      <c r="A773" s="1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5">
      <c r="A774" s="1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5">
      <c r="A775" s="1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5">
      <c r="A776" s="1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5">
      <c r="A777" s="1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5">
      <c r="A778" s="1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5">
      <c r="A779" s="1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5">
      <c r="A780" s="1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5">
      <c r="A781" s="1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5">
      <c r="A782" s="1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5">
      <c r="A783" s="1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5">
      <c r="A784" s="1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5">
      <c r="A785" s="1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5">
      <c r="A786" s="1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5">
      <c r="A787" s="1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5">
      <c r="A788" s="1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5">
      <c r="A789" s="1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5">
      <c r="A790" s="1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5">
      <c r="A791" s="1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5">
      <c r="A792" s="1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5">
      <c r="A793" s="1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5">
      <c r="A794" s="1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5">
      <c r="A795" s="1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5">
      <c r="A796" s="1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5">
      <c r="A797" s="1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5">
      <c r="A798" s="1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5">
      <c r="A799" s="1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5">
      <c r="A800" s="1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5">
      <c r="A801" s="1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5">
      <c r="A802" s="1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5">
      <c r="A803" s="1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5">
      <c r="A804" s="1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5">
      <c r="A805" s="1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5">
      <c r="A806" s="1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5">
      <c r="A807" s="1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5">
      <c r="A808" s="1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5">
      <c r="A809" s="1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5">
      <c r="A810" s="1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5">
      <c r="A811" s="1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5">
      <c r="A812" s="1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5">
      <c r="A813" s="1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5">
      <c r="A814" s="1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5">
      <c r="A815" s="1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5">
      <c r="A816" s="1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5">
      <c r="A817" s="1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5">
      <c r="A818" s="1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5">
      <c r="A819" s="1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5">
      <c r="A820" s="1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5">
      <c r="A821" s="1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5">
      <c r="A822" s="1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5">
      <c r="A823" s="1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5">
      <c r="A824" s="1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5">
      <c r="A825" s="1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5">
      <c r="A826" s="1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5">
      <c r="A827" s="1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5">
      <c r="A828" s="1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5">
      <c r="A829" s="1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5">
      <c r="A830" s="1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5">
      <c r="A831" s="1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5">
      <c r="A832" s="1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5">
      <c r="A833" s="1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5">
      <c r="A834" s="1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5">
      <c r="A835" s="1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5">
      <c r="A836" s="1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5">
      <c r="A837" s="1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5">
      <c r="A838" s="1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5">
      <c r="A839" s="1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5">
      <c r="A840" s="1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5">
      <c r="A841" s="1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5">
      <c r="A842" s="1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5">
      <c r="A843" s="1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5">
      <c r="A844" s="1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5">
      <c r="A845" s="1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5">
      <c r="A846" s="1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5">
      <c r="A847" s="1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5">
      <c r="A848" s="1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5">
      <c r="A849" s="1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5">
      <c r="A850" s="1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5">
      <c r="A851" s="1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5">
      <c r="A852" s="1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5">
      <c r="A853" s="1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5">
      <c r="A854" s="1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5">
      <c r="A855" s="1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5">
      <c r="A856" s="1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5">
      <c r="A857" s="1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5">
      <c r="A858" s="1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5">
      <c r="A859" s="1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5">
      <c r="A860" s="1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5">
      <c r="A861" s="1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5">
      <c r="A862" s="1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5">
      <c r="A863" s="1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5">
      <c r="A864" s="1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5">
      <c r="A865" s="1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5">
      <c r="A866" s="1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5">
      <c r="A867" s="1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5">
      <c r="A868" s="1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5">
      <c r="A869" s="1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5">
      <c r="A870" s="1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5">
      <c r="A871" s="1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5">
      <c r="A872" s="1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5">
      <c r="A873" s="1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5">
      <c r="A874" s="1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5">
      <c r="A875" s="1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5">
      <c r="A876" s="1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5">
      <c r="A877" s="1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5">
      <c r="A878" s="1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5">
      <c r="A879" s="1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5">
      <c r="A880" s="1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5">
      <c r="A881" s="1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5">
      <c r="A882" s="1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5">
      <c r="A883" s="1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5">
      <c r="A884" s="1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5">
      <c r="A885" s="1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5">
      <c r="A886" s="1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5">
      <c r="A887" s="1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5">
      <c r="A888" s="1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5">
      <c r="A889" s="1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5">
      <c r="A890" s="1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5">
      <c r="A891" s="1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5">
      <c r="A892" s="1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5">
      <c r="A893" s="1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5">
      <c r="A894" s="1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5">
      <c r="A895" s="1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5">
      <c r="A896" s="1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5">
      <c r="A897" s="1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5">
      <c r="A898" s="1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5">
      <c r="A899" s="1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5">
      <c r="A900" s="1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5">
      <c r="A901" s="1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5">
      <c r="A902" s="1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5">
      <c r="A903" s="1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5">
      <c r="A904" s="1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5">
      <c r="A905" s="1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5">
      <c r="A906" s="1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5">
      <c r="A907" s="1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5">
      <c r="A908" s="1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5">
      <c r="A909" s="1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5">
      <c r="A910" s="1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5">
      <c r="A911" s="1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5">
      <c r="A912" s="1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5">
      <c r="A913" s="1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5">
      <c r="A914" s="1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5">
      <c r="A915" s="1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5">
      <c r="A916" s="1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5">
      <c r="A917" s="1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5">
      <c r="A918" s="1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5">
      <c r="A919" s="1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5">
      <c r="A920" s="1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5">
      <c r="A921" s="1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5">
      <c r="A922" s="1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5">
      <c r="A923" s="1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5">
      <c r="A924" s="1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5">
      <c r="A925" s="1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5">
      <c r="A926" s="1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5">
      <c r="A927" s="1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5">
      <c r="A928" s="1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5">
      <c r="A929" s="1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5">
      <c r="A930" s="1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5">
      <c r="A931" s="1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5">
      <c r="A932" s="1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5">
      <c r="A933" s="1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5">
      <c r="A934" s="1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5">
      <c r="A935" s="1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5">
      <c r="A936" s="1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5">
      <c r="A937" s="1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5">
      <c r="A938" s="1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5">
      <c r="A939" s="1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5">
      <c r="A940" s="1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5">
      <c r="A941" s="1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5">
      <c r="A942" s="1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5">
      <c r="A943" s="1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5">
      <c r="A944" s="1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5">
      <c r="A945" s="1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5">
      <c r="A946" s="1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5">
      <c r="A947" s="1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5">
      <c r="A948" s="1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5">
      <c r="A949" s="1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5">
      <c r="A950" s="1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5">
      <c r="A951" s="1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5">
      <c r="A952" s="1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5">
      <c r="A953" s="1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5">
      <c r="A954" s="1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5">
      <c r="A955" s="1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5">
      <c r="A956" s="1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5">
      <c r="A957" s="1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5">
      <c r="A958" s="1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5">
      <c r="A959" s="1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5">
      <c r="A960" s="1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5">
      <c r="A961" s="1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5">
      <c r="A962" s="1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5">
      <c r="A963" s="1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5">
      <c r="A964" s="1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5">
      <c r="A965" s="1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5">
      <c r="A966" s="1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5">
      <c r="A967" s="1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5">
      <c r="A968" s="1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5">
      <c r="A969" s="1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5">
      <c r="A970" s="1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5">
      <c r="A971" s="1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5">
      <c r="A972" s="1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5">
      <c r="A973" s="1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5">
      <c r="A974" s="1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5">
      <c r="A975" s="1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5">
      <c r="A976" s="1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5">
      <c r="A977" s="1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5">
      <c r="A978" s="1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5">
      <c r="A979" s="1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5">
      <c r="A980" s="1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5">
      <c r="A981" s="1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5">
      <c r="A982" s="1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5">
      <c r="A983" s="1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5">
      <c r="A984" s="1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5">
      <c r="A985" s="1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5">
      <c r="A986" s="1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5">
      <c r="A987" s="1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5">
      <c r="A988" s="1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5">
      <c r="A989" s="1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5">
      <c r="A990" s="1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5">
      <c r="A991" s="1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5">
      <c r="A992" s="1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revision/>
  <dcterms:created xsi:type="dcterms:W3CDTF">2011-04-20T17:22:00Z</dcterms:created>
  <dcterms:modified xsi:type="dcterms:W3CDTF">2024-01-31T02:35:42Z</dcterms:modified>
  <cp:category/>
  <cp:contentStatus/>
</cp:coreProperties>
</file>