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C:\Users\Tecnologia\Downloads\"/>
    </mc:Choice>
  </mc:AlternateContent>
  <xr:revisionPtr revIDLastSave="0" documentId="13_ncr:1_{1A377CDA-2580-45E9-88E4-E18A487B5D72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Conjunto de datos" sheetId="2" r:id="rId1"/>
    <sheet name="Metadatos" sheetId="8" r:id="rId2"/>
  </sheets>
  <definedNames>
    <definedName name="_xlnm._FilterDatabase" localSheetId="0" hidden="1">'Conjunto de datos'!$A$2:$Z$150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uri="GoogleSheetsCustomDataVersion2">
      <go:sheetsCustomData xmlns:go="http://customooxmlschemas.google.com/" r:id="rId8" roundtripDataChecksum="QHMWh1VI45vyBCJ1c7j77HtKydXlEPPCpihobOW57Ys="/>
    </ext>
  </extLst>
</workbook>
</file>

<file path=xl/calcChain.xml><?xml version="1.0" encoding="utf-8"?>
<calcChain xmlns="http://schemas.openxmlformats.org/spreadsheetml/2006/main">
  <c r="J18" i="2" l="1"/>
  <c r="J26" i="2"/>
  <c r="J28" i="2"/>
  <c r="J77" i="2"/>
  <c r="J85" i="2"/>
  <c r="J93" i="2"/>
  <c r="J101" i="2"/>
  <c r="J109" i="2"/>
  <c r="J117" i="2"/>
  <c r="J125" i="2"/>
  <c r="J133" i="2"/>
  <c r="J141" i="2"/>
  <c r="J149" i="2"/>
  <c r="I7" i="2"/>
  <c r="J7" i="2" s="1"/>
  <c r="I8" i="2"/>
  <c r="J8" i="2" s="1"/>
  <c r="I10" i="2"/>
  <c r="J10" i="2" s="1"/>
  <c r="I15" i="2"/>
  <c r="I16" i="2"/>
  <c r="I18" i="2"/>
  <c r="I23" i="2"/>
  <c r="J23" i="2" s="1"/>
  <c r="I24" i="2"/>
  <c r="J24" i="2" s="1"/>
  <c r="I26" i="2"/>
  <c r="I29" i="2"/>
  <c r="J29" i="2" s="1"/>
  <c r="I32" i="2"/>
  <c r="J32" i="2" s="1"/>
  <c r="I33" i="2"/>
  <c r="J33" i="2" s="1"/>
  <c r="I37" i="2"/>
  <c r="J37" i="2" s="1"/>
  <c r="I40" i="2"/>
  <c r="J40" i="2" s="1"/>
  <c r="I41" i="2"/>
  <c r="J41" i="2" s="1"/>
  <c r="I45" i="2"/>
  <c r="J45" i="2" s="1"/>
  <c r="I48" i="2"/>
  <c r="J48" i="2" s="1"/>
  <c r="I49" i="2"/>
  <c r="J49" i="2" s="1"/>
  <c r="I53" i="2"/>
  <c r="J53" i="2" s="1"/>
  <c r="I56" i="2"/>
  <c r="J56" i="2" s="1"/>
  <c r="I57" i="2"/>
  <c r="J57" i="2" s="1"/>
  <c r="I61" i="2"/>
  <c r="J61" i="2" s="1"/>
  <c r="I64" i="2"/>
  <c r="J64" i="2" s="1"/>
  <c r="I65" i="2"/>
  <c r="J65" i="2" s="1"/>
  <c r="I69" i="2"/>
  <c r="J69" i="2" s="1"/>
  <c r="I72" i="2"/>
  <c r="I73" i="2"/>
  <c r="J73" i="2" s="1"/>
  <c r="I77" i="2"/>
  <c r="I80" i="2"/>
  <c r="J80" i="2" s="1"/>
  <c r="I81" i="2"/>
  <c r="J81" i="2" s="1"/>
  <c r="I85" i="2"/>
  <c r="I88" i="2"/>
  <c r="J88" i="2" s="1"/>
  <c r="I89" i="2"/>
  <c r="J89" i="2" s="1"/>
  <c r="I93" i="2"/>
  <c r="I96" i="2"/>
  <c r="J96" i="2" s="1"/>
  <c r="I97" i="2"/>
  <c r="J97" i="2" s="1"/>
  <c r="I101" i="2"/>
  <c r="I104" i="2"/>
  <c r="J104" i="2" s="1"/>
  <c r="I105" i="2"/>
  <c r="J105" i="2" s="1"/>
  <c r="I109" i="2"/>
  <c r="I112" i="2"/>
  <c r="J112" i="2" s="1"/>
  <c r="I113" i="2"/>
  <c r="J113" i="2" s="1"/>
  <c r="I117" i="2"/>
  <c r="I120" i="2"/>
  <c r="J120" i="2" s="1"/>
  <c r="I121" i="2"/>
  <c r="J121" i="2" s="1"/>
  <c r="I125" i="2"/>
  <c r="I128" i="2"/>
  <c r="J128" i="2" s="1"/>
  <c r="I129" i="2"/>
  <c r="J129" i="2" s="1"/>
  <c r="I133" i="2"/>
  <c r="I136" i="2"/>
  <c r="J136" i="2" s="1"/>
  <c r="I137" i="2"/>
  <c r="J137" i="2" s="1"/>
  <c r="I141" i="2"/>
  <c r="I144" i="2"/>
  <c r="J144" i="2" s="1"/>
  <c r="I145" i="2"/>
  <c r="J145" i="2" s="1"/>
  <c r="I149" i="2"/>
  <c r="H3" i="2"/>
  <c r="I3" i="2" s="1"/>
  <c r="J3" i="2" s="1"/>
  <c r="H4" i="2"/>
  <c r="I4" i="2" s="1"/>
  <c r="J4" i="2" s="1"/>
  <c r="H5" i="2"/>
  <c r="I5" i="2" s="1"/>
  <c r="J5" i="2" s="1"/>
  <c r="H6" i="2"/>
  <c r="I6" i="2" s="1"/>
  <c r="J6" i="2" s="1"/>
  <c r="H7" i="2"/>
  <c r="H8" i="2"/>
  <c r="H9" i="2"/>
  <c r="I9" i="2" s="1"/>
  <c r="J9" i="2" s="1"/>
  <c r="H10" i="2"/>
  <c r="H11" i="2"/>
  <c r="I11" i="2" s="1"/>
  <c r="J11" i="2" s="1"/>
  <c r="H12" i="2"/>
  <c r="I12" i="2" s="1"/>
  <c r="J12" i="2" s="1"/>
  <c r="H13" i="2"/>
  <c r="I13" i="2" s="1"/>
  <c r="J13" i="2" s="1"/>
  <c r="H14" i="2"/>
  <c r="I14" i="2" s="1"/>
  <c r="J14" i="2" s="1"/>
  <c r="H15" i="2"/>
  <c r="H16" i="2"/>
  <c r="H17" i="2"/>
  <c r="I17" i="2" s="1"/>
  <c r="J17" i="2" s="1"/>
  <c r="H18" i="2"/>
  <c r="H19" i="2"/>
  <c r="I19" i="2" s="1"/>
  <c r="J19" i="2" s="1"/>
  <c r="H20" i="2"/>
  <c r="I20" i="2" s="1"/>
  <c r="J20" i="2" s="1"/>
  <c r="H21" i="2"/>
  <c r="I21" i="2" s="1"/>
  <c r="J21" i="2" s="1"/>
  <c r="H22" i="2"/>
  <c r="I22" i="2" s="1"/>
  <c r="J22" i="2" s="1"/>
  <c r="H23" i="2"/>
  <c r="H24" i="2"/>
  <c r="H25" i="2"/>
  <c r="I25" i="2" s="1"/>
  <c r="J25" i="2" s="1"/>
  <c r="H26" i="2"/>
  <c r="H27" i="2"/>
  <c r="I27" i="2" s="1"/>
  <c r="J27" i="2" s="1"/>
  <c r="H28" i="2"/>
  <c r="H29" i="2"/>
  <c r="H30" i="2"/>
  <c r="I30" i="2" s="1"/>
  <c r="J30" i="2" s="1"/>
  <c r="H31" i="2"/>
  <c r="I31" i="2" s="1"/>
  <c r="J31" i="2" s="1"/>
  <c r="H32" i="2"/>
  <c r="H33" i="2"/>
  <c r="H34" i="2"/>
  <c r="I34" i="2" s="1"/>
  <c r="J34" i="2" s="1"/>
  <c r="H35" i="2"/>
  <c r="I35" i="2" s="1"/>
  <c r="J35" i="2" s="1"/>
  <c r="H36" i="2"/>
  <c r="I36" i="2" s="1"/>
  <c r="J36" i="2" s="1"/>
  <c r="H37" i="2"/>
  <c r="H38" i="2"/>
  <c r="I38" i="2" s="1"/>
  <c r="J38" i="2" s="1"/>
  <c r="H39" i="2"/>
  <c r="I39" i="2" s="1"/>
  <c r="J39" i="2" s="1"/>
  <c r="H40" i="2"/>
  <c r="H41" i="2"/>
  <c r="H42" i="2"/>
  <c r="I42" i="2" s="1"/>
  <c r="J42" i="2" s="1"/>
  <c r="H43" i="2"/>
  <c r="I43" i="2" s="1"/>
  <c r="J43" i="2" s="1"/>
  <c r="H44" i="2"/>
  <c r="I44" i="2" s="1"/>
  <c r="J44" i="2" s="1"/>
  <c r="H45" i="2"/>
  <c r="H46" i="2"/>
  <c r="I46" i="2" s="1"/>
  <c r="J46" i="2" s="1"/>
  <c r="H47" i="2"/>
  <c r="I47" i="2" s="1"/>
  <c r="J47" i="2" s="1"/>
  <c r="H48" i="2"/>
  <c r="H49" i="2"/>
  <c r="H50" i="2"/>
  <c r="I50" i="2" s="1"/>
  <c r="J50" i="2" s="1"/>
  <c r="H51" i="2"/>
  <c r="I51" i="2" s="1"/>
  <c r="J51" i="2" s="1"/>
  <c r="H52" i="2"/>
  <c r="I52" i="2" s="1"/>
  <c r="J52" i="2" s="1"/>
  <c r="H53" i="2"/>
  <c r="H54" i="2"/>
  <c r="I54" i="2" s="1"/>
  <c r="J54" i="2" s="1"/>
  <c r="H55" i="2"/>
  <c r="I55" i="2" s="1"/>
  <c r="J55" i="2" s="1"/>
  <c r="H56" i="2"/>
  <c r="H57" i="2"/>
  <c r="H58" i="2"/>
  <c r="I58" i="2" s="1"/>
  <c r="J58" i="2" s="1"/>
  <c r="H59" i="2"/>
  <c r="I59" i="2" s="1"/>
  <c r="J59" i="2" s="1"/>
  <c r="H60" i="2"/>
  <c r="I60" i="2" s="1"/>
  <c r="J60" i="2" s="1"/>
  <c r="H61" i="2"/>
  <c r="H62" i="2"/>
  <c r="I62" i="2" s="1"/>
  <c r="J62" i="2" s="1"/>
  <c r="H63" i="2"/>
  <c r="I63" i="2" s="1"/>
  <c r="J63" i="2" s="1"/>
  <c r="H64" i="2"/>
  <c r="H65" i="2"/>
  <c r="H66" i="2"/>
  <c r="I66" i="2" s="1"/>
  <c r="J66" i="2" s="1"/>
  <c r="H67" i="2"/>
  <c r="I67" i="2" s="1"/>
  <c r="J67" i="2" s="1"/>
  <c r="H68" i="2"/>
  <c r="I68" i="2" s="1"/>
  <c r="J68" i="2" s="1"/>
  <c r="H69" i="2"/>
  <c r="H70" i="2"/>
  <c r="I70" i="2" s="1"/>
  <c r="J70" i="2" s="1"/>
  <c r="H71" i="2"/>
  <c r="I71" i="2" s="1"/>
  <c r="J71" i="2" s="1"/>
  <c r="H72" i="2"/>
  <c r="H73" i="2"/>
  <c r="H74" i="2"/>
  <c r="I74" i="2" s="1"/>
  <c r="J74" i="2" s="1"/>
  <c r="H75" i="2"/>
  <c r="I75" i="2" s="1"/>
  <c r="H76" i="2"/>
  <c r="I76" i="2" s="1"/>
  <c r="H77" i="2"/>
  <c r="H78" i="2"/>
  <c r="I78" i="2" s="1"/>
  <c r="J78" i="2" s="1"/>
  <c r="H79" i="2"/>
  <c r="I79" i="2" s="1"/>
  <c r="J79" i="2" s="1"/>
  <c r="H80" i="2"/>
  <c r="H81" i="2"/>
  <c r="H82" i="2"/>
  <c r="I82" i="2" s="1"/>
  <c r="J82" i="2" s="1"/>
  <c r="H83" i="2"/>
  <c r="I83" i="2" s="1"/>
  <c r="J83" i="2" s="1"/>
  <c r="H84" i="2"/>
  <c r="I84" i="2" s="1"/>
  <c r="J84" i="2" s="1"/>
  <c r="H85" i="2"/>
  <c r="H86" i="2"/>
  <c r="I86" i="2" s="1"/>
  <c r="J86" i="2" s="1"/>
  <c r="H87" i="2"/>
  <c r="I87" i="2" s="1"/>
  <c r="J87" i="2" s="1"/>
  <c r="H88" i="2"/>
  <c r="H89" i="2"/>
  <c r="H90" i="2"/>
  <c r="I90" i="2" s="1"/>
  <c r="J90" i="2" s="1"/>
  <c r="H91" i="2"/>
  <c r="I91" i="2" s="1"/>
  <c r="J91" i="2" s="1"/>
  <c r="H92" i="2"/>
  <c r="I92" i="2" s="1"/>
  <c r="J92" i="2" s="1"/>
  <c r="H93" i="2"/>
  <c r="H94" i="2"/>
  <c r="I94" i="2" s="1"/>
  <c r="J94" i="2" s="1"/>
  <c r="H95" i="2"/>
  <c r="I95" i="2" s="1"/>
  <c r="J95" i="2" s="1"/>
  <c r="H96" i="2"/>
  <c r="H97" i="2"/>
  <c r="H98" i="2"/>
  <c r="I98" i="2" s="1"/>
  <c r="J98" i="2" s="1"/>
  <c r="H99" i="2"/>
  <c r="I99" i="2" s="1"/>
  <c r="J99" i="2" s="1"/>
  <c r="H100" i="2"/>
  <c r="I100" i="2" s="1"/>
  <c r="J100" i="2" s="1"/>
  <c r="H101" i="2"/>
  <c r="H102" i="2"/>
  <c r="I102" i="2" s="1"/>
  <c r="J102" i="2" s="1"/>
  <c r="H103" i="2"/>
  <c r="I103" i="2" s="1"/>
  <c r="J103" i="2" s="1"/>
  <c r="H104" i="2"/>
  <c r="H105" i="2"/>
  <c r="H106" i="2"/>
  <c r="I106" i="2" s="1"/>
  <c r="J106" i="2" s="1"/>
  <c r="H107" i="2"/>
  <c r="I107" i="2" s="1"/>
  <c r="J107" i="2" s="1"/>
  <c r="H108" i="2"/>
  <c r="I108" i="2" s="1"/>
  <c r="J108" i="2" s="1"/>
  <c r="H109" i="2"/>
  <c r="H110" i="2"/>
  <c r="I110" i="2" s="1"/>
  <c r="J110" i="2" s="1"/>
  <c r="H111" i="2"/>
  <c r="I111" i="2" s="1"/>
  <c r="J111" i="2" s="1"/>
  <c r="H112" i="2"/>
  <c r="H113" i="2"/>
  <c r="H114" i="2"/>
  <c r="I114" i="2" s="1"/>
  <c r="J114" i="2" s="1"/>
  <c r="H115" i="2"/>
  <c r="I115" i="2" s="1"/>
  <c r="J115" i="2" s="1"/>
  <c r="H116" i="2"/>
  <c r="I116" i="2" s="1"/>
  <c r="J116" i="2" s="1"/>
  <c r="H117" i="2"/>
  <c r="H118" i="2"/>
  <c r="I118" i="2" s="1"/>
  <c r="J118" i="2" s="1"/>
  <c r="H119" i="2"/>
  <c r="I119" i="2" s="1"/>
  <c r="J119" i="2" s="1"/>
  <c r="H120" i="2"/>
  <c r="H121" i="2"/>
  <c r="H122" i="2"/>
  <c r="I122" i="2" s="1"/>
  <c r="J122" i="2" s="1"/>
  <c r="H123" i="2"/>
  <c r="I123" i="2" s="1"/>
  <c r="J123" i="2" s="1"/>
  <c r="H124" i="2"/>
  <c r="I124" i="2" s="1"/>
  <c r="J124" i="2" s="1"/>
  <c r="H125" i="2"/>
  <c r="H126" i="2"/>
  <c r="I126" i="2" s="1"/>
  <c r="J126" i="2" s="1"/>
  <c r="H127" i="2"/>
  <c r="I127" i="2" s="1"/>
  <c r="J127" i="2" s="1"/>
  <c r="H128" i="2"/>
  <c r="H129" i="2"/>
  <c r="H130" i="2"/>
  <c r="I130" i="2" s="1"/>
  <c r="J130" i="2" s="1"/>
  <c r="H131" i="2"/>
  <c r="I131" i="2" s="1"/>
  <c r="J131" i="2" s="1"/>
  <c r="H132" i="2"/>
  <c r="I132" i="2" s="1"/>
  <c r="J132" i="2" s="1"/>
  <c r="H133" i="2"/>
  <c r="H134" i="2"/>
  <c r="I134" i="2" s="1"/>
  <c r="J134" i="2" s="1"/>
  <c r="H135" i="2"/>
  <c r="I135" i="2" s="1"/>
  <c r="J135" i="2" s="1"/>
  <c r="H136" i="2"/>
  <c r="H137" i="2"/>
  <c r="H138" i="2"/>
  <c r="I138" i="2" s="1"/>
  <c r="J138" i="2" s="1"/>
  <c r="H139" i="2"/>
  <c r="I139" i="2" s="1"/>
  <c r="J139" i="2" s="1"/>
  <c r="H140" i="2"/>
  <c r="I140" i="2" s="1"/>
  <c r="J140" i="2" s="1"/>
  <c r="H141" i="2"/>
  <c r="H142" i="2"/>
  <c r="I142" i="2" s="1"/>
  <c r="J142" i="2" s="1"/>
  <c r="H143" i="2"/>
  <c r="I143" i="2" s="1"/>
  <c r="J143" i="2" s="1"/>
  <c r="H144" i="2"/>
  <c r="H145" i="2"/>
  <c r="H146" i="2"/>
  <c r="I146" i="2" s="1"/>
  <c r="J146" i="2" s="1"/>
  <c r="H147" i="2"/>
  <c r="I147" i="2" s="1"/>
  <c r="J147" i="2" s="1"/>
  <c r="H148" i="2"/>
  <c r="I148" i="2" s="1"/>
  <c r="J148" i="2" s="1"/>
  <c r="H149" i="2"/>
  <c r="H150" i="2"/>
  <c r="I150" i="2" s="1"/>
  <c r="J150" i="2" s="1"/>
  <c r="H2" i="2"/>
  <c r="I2" i="2" s="1"/>
  <c r="J2" i="2" s="1"/>
  <c r="F96" i="2"/>
  <c r="F50" i="2"/>
  <c r="F49" i="2"/>
  <c r="F48" i="2"/>
  <c r="F33" i="2"/>
  <c r="F21" i="2"/>
  <c r="F106" i="2"/>
  <c r="F85" i="2"/>
  <c r="F80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2" i="2"/>
  <c r="F23" i="2"/>
  <c r="F24" i="2"/>
  <c r="F25" i="2"/>
  <c r="F26" i="2"/>
  <c r="F27" i="2"/>
  <c r="F28" i="2"/>
  <c r="F29" i="2"/>
  <c r="F30" i="2"/>
  <c r="F31" i="2"/>
  <c r="F32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1" i="2"/>
  <c r="F82" i="2"/>
  <c r="F83" i="2"/>
  <c r="F84" i="2"/>
  <c r="F86" i="2"/>
  <c r="F87" i="2"/>
  <c r="F88" i="2"/>
  <c r="F89" i="2"/>
  <c r="F90" i="2"/>
  <c r="F91" i="2"/>
  <c r="F92" i="2"/>
  <c r="F93" i="2"/>
  <c r="F94" i="2"/>
  <c r="F95" i="2"/>
  <c r="F97" i="2"/>
  <c r="F98" i="2"/>
  <c r="F99" i="2"/>
  <c r="F100" i="2"/>
  <c r="F101" i="2"/>
  <c r="F102" i="2"/>
  <c r="F103" i="2"/>
  <c r="F104" i="2"/>
  <c r="F105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2" i="2"/>
  <c r="N2" i="2" s="1"/>
  <c r="N102" i="2" l="1"/>
  <c r="L102" i="2"/>
  <c r="M102" i="2"/>
  <c r="K102" i="2"/>
  <c r="M31" i="2"/>
  <c r="K31" i="2"/>
  <c r="N31" i="2"/>
  <c r="L31" i="2"/>
  <c r="M111" i="2"/>
  <c r="K111" i="2"/>
  <c r="N111" i="2"/>
  <c r="L111" i="2"/>
  <c r="N51" i="2"/>
  <c r="L51" i="2"/>
  <c r="K51" i="2"/>
  <c r="M51" i="2"/>
  <c r="N134" i="2"/>
  <c r="L134" i="2"/>
  <c r="M134" i="2"/>
  <c r="K134" i="2"/>
  <c r="N83" i="2"/>
  <c r="L83" i="2"/>
  <c r="M83" i="2"/>
  <c r="K83" i="2"/>
  <c r="M66" i="2"/>
  <c r="K66" i="2"/>
  <c r="N66" i="2"/>
  <c r="L66" i="2"/>
  <c r="N30" i="2"/>
  <c r="L30" i="2"/>
  <c r="M30" i="2"/>
  <c r="K30" i="2"/>
  <c r="N149" i="2"/>
  <c r="L149" i="2"/>
  <c r="M149" i="2"/>
  <c r="K149" i="2"/>
  <c r="N141" i="2"/>
  <c r="L141" i="2"/>
  <c r="M141" i="2"/>
  <c r="K141" i="2"/>
  <c r="N133" i="2"/>
  <c r="L133" i="2"/>
  <c r="M133" i="2"/>
  <c r="K133" i="2"/>
  <c r="N125" i="2"/>
  <c r="L125" i="2"/>
  <c r="M125" i="2"/>
  <c r="K125" i="2"/>
  <c r="N117" i="2"/>
  <c r="L117" i="2"/>
  <c r="M117" i="2"/>
  <c r="K117" i="2"/>
  <c r="N109" i="2"/>
  <c r="L109" i="2"/>
  <c r="M109" i="2"/>
  <c r="K109" i="2"/>
  <c r="N100" i="2"/>
  <c r="L100" i="2"/>
  <c r="M100" i="2"/>
  <c r="K100" i="2"/>
  <c r="N91" i="2"/>
  <c r="L91" i="2"/>
  <c r="M91" i="2"/>
  <c r="K91" i="2"/>
  <c r="M82" i="2"/>
  <c r="K82" i="2"/>
  <c r="N82" i="2"/>
  <c r="L82" i="2"/>
  <c r="M73" i="2"/>
  <c r="K73" i="2"/>
  <c r="N73" i="2"/>
  <c r="L73" i="2"/>
  <c r="M65" i="2"/>
  <c r="K65" i="2"/>
  <c r="N65" i="2"/>
  <c r="L65" i="2"/>
  <c r="M57" i="2"/>
  <c r="K57" i="2"/>
  <c r="N57" i="2"/>
  <c r="L57" i="2"/>
  <c r="N46" i="2"/>
  <c r="L46" i="2"/>
  <c r="M46" i="2"/>
  <c r="K46" i="2"/>
  <c r="N38" i="2"/>
  <c r="L38" i="2"/>
  <c r="M38" i="2"/>
  <c r="K38" i="2"/>
  <c r="N29" i="2"/>
  <c r="L29" i="2"/>
  <c r="M29" i="2"/>
  <c r="K29" i="2"/>
  <c r="N20" i="2"/>
  <c r="L20" i="2"/>
  <c r="M20" i="2"/>
  <c r="K20" i="2"/>
  <c r="N12" i="2"/>
  <c r="L12" i="2"/>
  <c r="M12" i="2"/>
  <c r="K12" i="2"/>
  <c r="N4" i="2"/>
  <c r="L4" i="2"/>
  <c r="M4" i="2"/>
  <c r="K4" i="2"/>
  <c r="M49" i="2"/>
  <c r="K49" i="2"/>
  <c r="N49" i="2"/>
  <c r="L49" i="2"/>
  <c r="M143" i="2"/>
  <c r="K143" i="2"/>
  <c r="N143" i="2"/>
  <c r="L143" i="2"/>
  <c r="N93" i="2"/>
  <c r="L93" i="2"/>
  <c r="M93" i="2"/>
  <c r="K93" i="2"/>
  <c r="M40" i="2"/>
  <c r="K40" i="2"/>
  <c r="N40" i="2"/>
  <c r="L40" i="2"/>
  <c r="N142" i="2"/>
  <c r="L142" i="2"/>
  <c r="M142" i="2"/>
  <c r="K142" i="2"/>
  <c r="N92" i="2"/>
  <c r="L92" i="2"/>
  <c r="M92" i="2"/>
  <c r="K92" i="2"/>
  <c r="M39" i="2"/>
  <c r="K39" i="2"/>
  <c r="N39" i="2"/>
  <c r="L39" i="2"/>
  <c r="N148" i="2"/>
  <c r="L148" i="2"/>
  <c r="M148" i="2"/>
  <c r="K148" i="2"/>
  <c r="N140" i="2"/>
  <c r="L140" i="2"/>
  <c r="M140" i="2"/>
  <c r="K140" i="2"/>
  <c r="N132" i="2"/>
  <c r="L132" i="2"/>
  <c r="M132" i="2"/>
  <c r="K132" i="2"/>
  <c r="N124" i="2"/>
  <c r="L124" i="2"/>
  <c r="M124" i="2"/>
  <c r="K124" i="2"/>
  <c r="N116" i="2"/>
  <c r="L116" i="2"/>
  <c r="M116" i="2"/>
  <c r="K116" i="2"/>
  <c r="N108" i="2"/>
  <c r="L108" i="2"/>
  <c r="M108" i="2"/>
  <c r="K108" i="2"/>
  <c r="N99" i="2"/>
  <c r="L99" i="2"/>
  <c r="K99" i="2"/>
  <c r="M99" i="2"/>
  <c r="M90" i="2"/>
  <c r="K90" i="2"/>
  <c r="N90" i="2"/>
  <c r="L90" i="2"/>
  <c r="M81" i="2"/>
  <c r="K81" i="2"/>
  <c r="N81" i="2"/>
  <c r="L81" i="2"/>
  <c r="M72" i="2"/>
  <c r="K72" i="2"/>
  <c r="N72" i="2"/>
  <c r="L72" i="2"/>
  <c r="M64" i="2"/>
  <c r="K64" i="2"/>
  <c r="N64" i="2"/>
  <c r="L64" i="2"/>
  <c r="M56" i="2"/>
  <c r="K56" i="2"/>
  <c r="N56" i="2"/>
  <c r="L56" i="2"/>
  <c r="N45" i="2"/>
  <c r="L45" i="2"/>
  <c r="M45" i="2"/>
  <c r="K45" i="2"/>
  <c r="N37" i="2"/>
  <c r="L37" i="2"/>
  <c r="M37" i="2"/>
  <c r="K37" i="2"/>
  <c r="N28" i="2"/>
  <c r="L28" i="2"/>
  <c r="M28" i="2"/>
  <c r="K28" i="2"/>
  <c r="N19" i="2"/>
  <c r="L19" i="2"/>
  <c r="K19" i="2"/>
  <c r="M19" i="2"/>
  <c r="N11" i="2"/>
  <c r="L11" i="2"/>
  <c r="M11" i="2"/>
  <c r="K11" i="2"/>
  <c r="N3" i="2"/>
  <c r="L3" i="2"/>
  <c r="M3" i="2"/>
  <c r="K3" i="2"/>
  <c r="M50" i="2"/>
  <c r="K50" i="2"/>
  <c r="N50" i="2"/>
  <c r="L50" i="2"/>
  <c r="M127" i="2"/>
  <c r="K127" i="2"/>
  <c r="N127" i="2"/>
  <c r="L127" i="2"/>
  <c r="N67" i="2"/>
  <c r="L67" i="2"/>
  <c r="M67" i="2"/>
  <c r="K67" i="2"/>
  <c r="M23" i="2"/>
  <c r="K23" i="2"/>
  <c r="N23" i="2"/>
  <c r="L23" i="2"/>
  <c r="N110" i="2"/>
  <c r="L110" i="2"/>
  <c r="M110" i="2"/>
  <c r="K110" i="2"/>
  <c r="M47" i="2"/>
  <c r="K47" i="2"/>
  <c r="N47" i="2"/>
  <c r="L47" i="2"/>
  <c r="N5" i="2"/>
  <c r="L5" i="2"/>
  <c r="M5" i="2"/>
  <c r="K5" i="2"/>
  <c r="N147" i="2"/>
  <c r="L147" i="2"/>
  <c r="K147" i="2"/>
  <c r="M147" i="2"/>
  <c r="N123" i="2"/>
  <c r="L123" i="2"/>
  <c r="M123" i="2"/>
  <c r="K123" i="2"/>
  <c r="M89" i="2"/>
  <c r="K89" i="2"/>
  <c r="N89" i="2"/>
  <c r="L89" i="2"/>
  <c r="M63" i="2"/>
  <c r="K63" i="2"/>
  <c r="L63" i="2"/>
  <c r="N63" i="2"/>
  <c r="N36" i="2"/>
  <c r="L36" i="2"/>
  <c r="M36" i="2"/>
  <c r="K36" i="2"/>
  <c r="M18" i="2"/>
  <c r="K18" i="2"/>
  <c r="N18" i="2"/>
  <c r="L18" i="2"/>
  <c r="M80" i="2"/>
  <c r="K80" i="2"/>
  <c r="N80" i="2"/>
  <c r="L80" i="2"/>
  <c r="M119" i="2"/>
  <c r="K119" i="2"/>
  <c r="L119" i="2"/>
  <c r="N119" i="2"/>
  <c r="N59" i="2"/>
  <c r="L59" i="2"/>
  <c r="M59" i="2"/>
  <c r="K59" i="2"/>
  <c r="M33" i="2"/>
  <c r="K33" i="2"/>
  <c r="N33" i="2"/>
  <c r="L33" i="2"/>
  <c r="N150" i="2"/>
  <c r="L150" i="2"/>
  <c r="M150" i="2"/>
  <c r="K150" i="2"/>
  <c r="N126" i="2"/>
  <c r="L126" i="2"/>
  <c r="M126" i="2"/>
  <c r="K126" i="2"/>
  <c r="M74" i="2"/>
  <c r="K74" i="2"/>
  <c r="N74" i="2"/>
  <c r="L74" i="2"/>
  <c r="N22" i="2"/>
  <c r="L22" i="2"/>
  <c r="M22" i="2"/>
  <c r="K22" i="2"/>
  <c r="N115" i="2"/>
  <c r="L115" i="2"/>
  <c r="M115" i="2"/>
  <c r="K115" i="2"/>
  <c r="M79" i="2"/>
  <c r="K79" i="2"/>
  <c r="L79" i="2"/>
  <c r="N79" i="2"/>
  <c r="M55" i="2"/>
  <c r="K55" i="2"/>
  <c r="L55" i="2"/>
  <c r="N55" i="2"/>
  <c r="N27" i="2"/>
  <c r="L27" i="2"/>
  <c r="M27" i="2"/>
  <c r="K27" i="2"/>
  <c r="M10" i="2"/>
  <c r="K10" i="2"/>
  <c r="N10" i="2"/>
  <c r="L10" i="2"/>
  <c r="M96" i="2"/>
  <c r="K96" i="2"/>
  <c r="N96" i="2"/>
  <c r="L96" i="2"/>
  <c r="M146" i="2"/>
  <c r="K146" i="2"/>
  <c r="N146" i="2"/>
  <c r="L146" i="2"/>
  <c r="M138" i="2"/>
  <c r="K138" i="2"/>
  <c r="N138" i="2"/>
  <c r="L138" i="2"/>
  <c r="M130" i="2"/>
  <c r="K130" i="2"/>
  <c r="N130" i="2"/>
  <c r="L130" i="2"/>
  <c r="M122" i="2"/>
  <c r="K122" i="2"/>
  <c r="N122" i="2"/>
  <c r="L122" i="2"/>
  <c r="M114" i="2"/>
  <c r="K114" i="2"/>
  <c r="N114" i="2"/>
  <c r="L114" i="2"/>
  <c r="M105" i="2"/>
  <c r="K105" i="2"/>
  <c r="N105" i="2"/>
  <c r="L105" i="2"/>
  <c r="M97" i="2"/>
  <c r="K97" i="2"/>
  <c r="N97" i="2"/>
  <c r="L97" i="2"/>
  <c r="M88" i="2"/>
  <c r="K88" i="2"/>
  <c r="N88" i="2"/>
  <c r="L88" i="2"/>
  <c r="N78" i="2"/>
  <c r="L78" i="2"/>
  <c r="M78" i="2"/>
  <c r="K78" i="2"/>
  <c r="N70" i="2"/>
  <c r="L70" i="2"/>
  <c r="M70" i="2"/>
  <c r="K70" i="2"/>
  <c r="N62" i="2"/>
  <c r="L62" i="2"/>
  <c r="M62" i="2"/>
  <c r="K62" i="2"/>
  <c r="N54" i="2"/>
  <c r="L54" i="2"/>
  <c r="M54" i="2"/>
  <c r="K54" i="2"/>
  <c r="N43" i="2"/>
  <c r="L43" i="2"/>
  <c r="K43" i="2"/>
  <c r="M43" i="2"/>
  <c r="N35" i="2"/>
  <c r="L35" i="2"/>
  <c r="M35" i="2"/>
  <c r="K35" i="2"/>
  <c r="M26" i="2"/>
  <c r="K26" i="2"/>
  <c r="N26" i="2"/>
  <c r="L26" i="2"/>
  <c r="M17" i="2"/>
  <c r="K17" i="2"/>
  <c r="N17" i="2"/>
  <c r="L17" i="2"/>
  <c r="M9" i="2"/>
  <c r="K9" i="2"/>
  <c r="N9" i="2"/>
  <c r="L9" i="2"/>
  <c r="N85" i="2"/>
  <c r="L85" i="2"/>
  <c r="M85" i="2"/>
  <c r="K85" i="2"/>
  <c r="N84" i="2"/>
  <c r="L84" i="2"/>
  <c r="M84" i="2"/>
  <c r="K84" i="2"/>
  <c r="N6" i="2"/>
  <c r="L6" i="2"/>
  <c r="M6" i="2"/>
  <c r="K6" i="2"/>
  <c r="N101" i="2"/>
  <c r="L101" i="2"/>
  <c r="M101" i="2"/>
  <c r="K101" i="2"/>
  <c r="M48" i="2"/>
  <c r="K48" i="2"/>
  <c r="N48" i="2"/>
  <c r="L48" i="2"/>
  <c r="N131" i="2"/>
  <c r="L131" i="2"/>
  <c r="K131" i="2"/>
  <c r="M131" i="2"/>
  <c r="M98" i="2"/>
  <c r="K98" i="2"/>
  <c r="N98" i="2"/>
  <c r="L98" i="2"/>
  <c r="M71" i="2"/>
  <c r="K71" i="2"/>
  <c r="L71" i="2"/>
  <c r="N71" i="2"/>
  <c r="M145" i="2"/>
  <c r="K145" i="2"/>
  <c r="N145" i="2"/>
  <c r="L145" i="2"/>
  <c r="M129" i="2"/>
  <c r="K129" i="2"/>
  <c r="N129" i="2"/>
  <c r="L129" i="2"/>
  <c r="M121" i="2"/>
  <c r="K121" i="2"/>
  <c r="N121" i="2"/>
  <c r="L121" i="2"/>
  <c r="M113" i="2"/>
  <c r="K113" i="2"/>
  <c r="N113" i="2"/>
  <c r="L113" i="2"/>
  <c r="M104" i="2"/>
  <c r="K104" i="2"/>
  <c r="N104" i="2"/>
  <c r="L104" i="2"/>
  <c r="M95" i="2"/>
  <c r="K95" i="2"/>
  <c r="N95" i="2"/>
  <c r="L95" i="2"/>
  <c r="M87" i="2"/>
  <c r="K87" i="2"/>
  <c r="N87" i="2"/>
  <c r="L87" i="2"/>
  <c r="N77" i="2"/>
  <c r="L77" i="2"/>
  <c r="M77" i="2"/>
  <c r="K77" i="2"/>
  <c r="N69" i="2"/>
  <c r="L69" i="2"/>
  <c r="M69" i="2"/>
  <c r="K69" i="2"/>
  <c r="N61" i="2"/>
  <c r="L61" i="2"/>
  <c r="M61" i="2"/>
  <c r="K61" i="2"/>
  <c r="N53" i="2"/>
  <c r="L53" i="2"/>
  <c r="M53" i="2"/>
  <c r="K53" i="2"/>
  <c r="M42" i="2"/>
  <c r="K42" i="2"/>
  <c r="N42" i="2"/>
  <c r="L42" i="2"/>
  <c r="M34" i="2"/>
  <c r="K34" i="2"/>
  <c r="N34" i="2"/>
  <c r="L34" i="2"/>
  <c r="M25" i="2"/>
  <c r="K25" i="2"/>
  <c r="N25" i="2"/>
  <c r="L25" i="2"/>
  <c r="M16" i="2"/>
  <c r="K16" i="2"/>
  <c r="N16" i="2"/>
  <c r="L16" i="2"/>
  <c r="M8" i="2"/>
  <c r="K8" i="2"/>
  <c r="N8" i="2"/>
  <c r="L8" i="2"/>
  <c r="M106" i="2"/>
  <c r="K106" i="2"/>
  <c r="N106" i="2"/>
  <c r="L106" i="2"/>
  <c r="K2" i="2"/>
  <c r="M135" i="2"/>
  <c r="K135" i="2"/>
  <c r="L135" i="2"/>
  <c r="N135" i="2"/>
  <c r="N75" i="2"/>
  <c r="L75" i="2"/>
  <c r="K75" i="2"/>
  <c r="M75" i="2"/>
  <c r="N14" i="2"/>
  <c r="L14" i="2"/>
  <c r="M14" i="2"/>
  <c r="K14" i="2"/>
  <c r="N118" i="2"/>
  <c r="L118" i="2"/>
  <c r="M118" i="2"/>
  <c r="K118" i="2"/>
  <c r="M58" i="2"/>
  <c r="K58" i="2"/>
  <c r="N58" i="2"/>
  <c r="L58" i="2"/>
  <c r="N13" i="2"/>
  <c r="L13" i="2"/>
  <c r="M13" i="2"/>
  <c r="K13" i="2"/>
  <c r="N139" i="2"/>
  <c r="L139" i="2"/>
  <c r="M139" i="2"/>
  <c r="K139" i="2"/>
  <c r="N107" i="2"/>
  <c r="L107" i="2"/>
  <c r="K107" i="2"/>
  <c r="M107" i="2"/>
  <c r="N44" i="2"/>
  <c r="L44" i="2"/>
  <c r="M44" i="2"/>
  <c r="K44" i="2"/>
  <c r="M137" i="2"/>
  <c r="K137" i="2"/>
  <c r="N137" i="2"/>
  <c r="L137" i="2"/>
  <c r="M144" i="2"/>
  <c r="K144" i="2"/>
  <c r="N144" i="2"/>
  <c r="L144" i="2"/>
  <c r="M136" i="2"/>
  <c r="K136" i="2"/>
  <c r="N136" i="2"/>
  <c r="L136" i="2"/>
  <c r="M128" i="2"/>
  <c r="K128" i="2"/>
  <c r="N128" i="2"/>
  <c r="L128" i="2"/>
  <c r="M120" i="2"/>
  <c r="K120" i="2"/>
  <c r="N120" i="2"/>
  <c r="L120" i="2"/>
  <c r="M112" i="2"/>
  <c r="K112" i="2"/>
  <c r="N112" i="2"/>
  <c r="L112" i="2"/>
  <c r="M103" i="2"/>
  <c r="K103" i="2"/>
  <c r="L103" i="2"/>
  <c r="N103" i="2"/>
  <c r="N94" i="2"/>
  <c r="L94" i="2"/>
  <c r="M94" i="2"/>
  <c r="K94" i="2"/>
  <c r="N86" i="2"/>
  <c r="L86" i="2"/>
  <c r="M86" i="2"/>
  <c r="K86" i="2"/>
  <c r="N76" i="2"/>
  <c r="L76" i="2"/>
  <c r="M76" i="2"/>
  <c r="K76" i="2"/>
  <c r="N68" i="2"/>
  <c r="L68" i="2"/>
  <c r="M68" i="2"/>
  <c r="K68" i="2"/>
  <c r="N60" i="2"/>
  <c r="L60" i="2"/>
  <c r="M60" i="2"/>
  <c r="K60" i="2"/>
  <c r="N52" i="2"/>
  <c r="L52" i="2"/>
  <c r="M52" i="2"/>
  <c r="K52" i="2"/>
  <c r="M41" i="2"/>
  <c r="K41" i="2"/>
  <c r="N41" i="2"/>
  <c r="L41" i="2"/>
  <c r="M32" i="2"/>
  <c r="K32" i="2"/>
  <c r="N32" i="2"/>
  <c r="L32" i="2"/>
  <c r="M24" i="2"/>
  <c r="K24" i="2"/>
  <c r="N24" i="2"/>
  <c r="L24" i="2"/>
  <c r="M15" i="2"/>
  <c r="K15" i="2"/>
  <c r="N15" i="2"/>
  <c r="L15" i="2"/>
  <c r="M7" i="2"/>
  <c r="K7" i="2"/>
  <c r="L7" i="2"/>
  <c r="N7" i="2"/>
  <c r="N21" i="2"/>
  <c r="L21" i="2"/>
  <c r="M21" i="2"/>
  <c r="K21" i="2"/>
  <c r="M2" i="2"/>
  <c r="L2" i="2"/>
</calcChain>
</file>

<file path=xl/sharedStrings.xml><?xml version="1.0" encoding="utf-8"?>
<sst xmlns="http://schemas.openxmlformats.org/spreadsheetml/2006/main" count="474" uniqueCount="300">
  <si>
    <t>Cuenta</t>
  </si>
  <si>
    <t>Categoría</t>
  </si>
  <si>
    <t>Descripción</t>
  </si>
  <si>
    <t>Asignado</t>
  </si>
  <si>
    <t>Modificado</t>
  </si>
  <si>
    <t>Codificado</t>
  </si>
  <si>
    <t>Monto certificado</t>
  </si>
  <si>
    <t>Comprometido</t>
  </si>
  <si>
    <t>Devengado</t>
  </si>
  <si>
    <t>Pagado</t>
  </si>
  <si>
    <t>Saldo por comprometer</t>
  </si>
  <si>
    <t>Saldo por devengar</t>
  </si>
  <si>
    <t>Saldo por pagar</t>
  </si>
  <si>
    <t>Porcentaje de ejecución</t>
  </si>
  <si>
    <t>EGRESOS EN PERSONAL</t>
  </si>
  <si>
    <t>Remuneraciones Unificadas</t>
  </si>
  <si>
    <t>Salarios Unificados</t>
  </si>
  <si>
    <t>Energía Eléctrica</t>
  </si>
  <si>
    <t>Maquinarias Y Equipos</t>
  </si>
  <si>
    <t>5.1.01.05</t>
  </si>
  <si>
    <t>5.1.01.06</t>
  </si>
  <si>
    <t>5.1.02.03</t>
  </si>
  <si>
    <t>Decimotercer Sueldo</t>
  </si>
  <si>
    <t>5.1.02.04</t>
  </si>
  <si>
    <t>Decimocuarto Sueldo</t>
  </si>
  <si>
    <t>5.1.03.04</t>
  </si>
  <si>
    <t>Compensación Por Transporte</t>
  </si>
  <si>
    <t>5.1.03.06</t>
  </si>
  <si>
    <t>Alimentación</t>
  </si>
  <si>
    <t>5.1.04.01</t>
  </si>
  <si>
    <t>Por Cargas Familiares</t>
  </si>
  <si>
    <t>5.1.04.08</t>
  </si>
  <si>
    <t>Subsidio De Antiguedad</t>
  </si>
  <si>
    <t>5.1.05.07</t>
  </si>
  <si>
    <t>Honorarios</t>
  </si>
  <si>
    <t>5.1.05.09</t>
  </si>
  <si>
    <t>Horas Extraordinarias Y Suplementarias</t>
  </si>
  <si>
    <t>5.1.05.10</t>
  </si>
  <si>
    <t>Servicios Personales Por Contrato</t>
  </si>
  <si>
    <t>5.1.05.12</t>
  </si>
  <si>
    <t>Subrogación</t>
  </si>
  <si>
    <t>5.1.05.13</t>
  </si>
  <si>
    <t>Encargos</t>
  </si>
  <si>
    <t>5.1.06.01</t>
  </si>
  <si>
    <t>Aporte Patronal</t>
  </si>
  <si>
    <t>5.1.06.02</t>
  </si>
  <si>
    <t>Fondo De Reserva</t>
  </si>
  <si>
    <t>5.1.07.03</t>
  </si>
  <si>
    <t>Despido Intempestivo</t>
  </si>
  <si>
    <t>5.1.07.04</t>
  </si>
  <si>
    <t>Compensación por Desahucio</t>
  </si>
  <si>
    <t>5.1.07.07</t>
  </si>
  <si>
    <t xml:space="preserve">Compensación Por Vacaciones No Gozadas </t>
  </si>
  <si>
    <t>5.1.07.11</t>
  </si>
  <si>
    <t>Indemnizaciones Laborales</t>
  </si>
  <si>
    <t>5.3.01.04</t>
  </si>
  <si>
    <t>5.3.01.05</t>
  </si>
  <si>
    <t>Telecomunicaciones</t>
  </si>
  <si>
    <t>5.3.01.06</t>
  </si>
  <si>
    <t>Servicio De Correo</t>
  </si>
  <si>
    <t>5.3.02.04</t>
  </si>
  <si>
    <t xml:space="preserve">Edición, Impresión, Reproducción Y </t>
  </si>
  <si>
    <t>5.3.02.07</t>
  </si>
  <si>
    <t>Difusión, Información Y Publicidad</t>
  </si>
  <si>
    <t>5.3.02.30</t>
  </si>
  <si>
    <t xml:space="preserve">Digitalización De Información Y Datos </t>
  </si>
  <si>
    <t>5.3.02.55</t>
  </si>
  <si>
    <t>Combustibles</t>
  </si>
  <si>
    <t>5.3.03.01</t>
  </si>
  <si>
    <t>Pasajes Al Interior</t>
  </si>
  <si>
    <t>5.3.03.02</t>
  </si>
  <si>
    <t>Pasajes Al Exterior</t>
  </si>
  <si>
    <t>5.3.03.03</t>
  </si>
  <si>
    <t>Viáticos Y Subsistencias En El Interior</t>
  </si>
  <si>
    <t>5.3.03.04</t>
  </si>
  <si>
    <t>Viáticos Y Subsistencias En El Exterior</t>
  </si>
  <si>
    <t>5.3.04.03</t>
  </si>
  <si>
    <t>Mobiliarios</t>
  </si>
  <si>
    <t>5.3.04.04</t>
  </si>
  <si>
    <t>Maquinarias Y Equipos (Mantenimiento)</t>
  </si>
  <si>
    <t>5.3.04.05</t>
  </si>
  <si>
    <t>Vehículos (Mantenimiento)</t>
  </si>
  <si>
    <t>5.3.04.06</t>
  </si>
  <si>
    <t>Herramientas</t>
  </si>
  <si>
    <t>5.3.06.03</t>
  </si>
  <si>
    <t>Servicio De Capacitación</t>
  </si>
  <si>
    <t>5.3.06.12</t>
  </si>
  <si>
    <t>Capacitación A Servidores Públicos</t>
  </si>
  <si>
    <t>5.3.07.01</t>
  </si>
  <si>
    <t xml:space="preserve">Desarrollo, Actualización, Asistencia Técnica y </t>
  </si>
  <si>
    <t>5.3.07.02</t>
  </si>
  <si>
    <t xml:space="preserve">Arrendamiento Y Licencias De Uso De Paquetes </t>
  </si>
  <si>
    <t>5.3.07.04</t>
  </si>
  <si>
    <t xml:space="preserve">Mantenimiento Y Reparación De Equipos Y </t>
  </si>
  <si>
    <t>5.3.08.02</t>
  </si>
  <si>
    <t>Vestuario, Lencería Y Prendas De Protección</t>
  </si>
  <si>
    <t>5.3.08.03</t>
  </si>
  <si>
    <t>Combustibles Y Lubricantes</t>
  </si>
  <si>
    <t>5.3.08.04</t>
  </si>
  <si>
    <t>Materiales De Oficina</t>
  </si>
  <si>
    <t>5.3.08.05</t>
  </si>
  <si>
    <t>Materiales De Aseo</t>
  </si>
  <si>
    <t>5.3.08.07</t>
  </si>
  <si>
    <t xml:space="preserve">Materiales De Impresión, Fotografía, Reproducción </t>
  </si>
  <si>
    <t>5.3.08.11</t>
  </si>
  <si>
    <t xml:space="preserve">Insumos, Bienes, Materiales Y Suministros </t>
  </si>
  <si>
    <t>5.3.08.13</t>
  </si>
  <si>
    <t>Repuestos Y Accesorios</t>
  </si>
  <si>
    <t>5.3.08.19</t>
  </si>
  <si>
    <t>Accesorios E Insumos Químicos Y Orgánicos</t>
  </si>
  <si>
    <t>5.3.14.03</t>
  </si>
  <si>
    <t>5.6.01.06</t>
  </si>
  <si>
    <t xml:space="preserve">Descuentos, Comisiones Y Otros Cargos En Títulos </t>
  </si>
  <si>
    <t>5.6.02.01</t>
  </si>
  <si>
    <t>Sector Público Financiero</t>
  </si>
  <si>
    <t>5.7.01.02</t>
  </si>
  <si>
    <t xml:space="preserve">Tasas Generales, Impuestos, </t>
  </si>
  <si>
    <t>5.7.02.03</t>
  </si>
  <si>
    <t>Comisiones Bancarias</t>
  </si>
  <si>
    <t>5.7.02.06</t>
  </si>
  <si>
    <t>Costas Judiciales</t>
  </si>
  <si>
    <t>5.7.02.07</t>
  </si>
  <si>
    <t xml:space="preserve">Comisiones y Participaciones por </t>
  </si>
  <si>
    <t>5.7.02.19</t>
  </si>
  <si>
    <t>Devoluciones</t>
  </si>
  <si>
    <t>5.8.01.02</t>
  </si>
  <si>
    <t xml:space="preserve">A Entidades Descentralizadas Y </t>
  </si>
  <si>
    <t>7.1.01.05</t>
  </si>
  <si>
    <t>7.1.01.06</t>
  </si>
  <si>
    <t>7.1.02.03</t>
  </si>
  <si>
    <t>7.1.02.04</t>
  </si>
  <si>
    <t>7.1.03.04</t>
  </si>
  <si>
    <t>7.1.03.06</t>
  </si>
  <si>
    <t>7.1.04.01</t>
  </si>
  <si>
    <t>7.1.04.08</t>
  </si>
  <si>
    <t>7.1.05.09</t>
  </si>
  <si>
    <t>7.1.05.10</t>
  </si>
  <si>
    <t>7.1.05.12</t>
  </si>
  <si>
    <t>7.1.05.13</t>
  </si>
  <si>
    <t>7.1.06.01</t>
  </si>
  <si>
    <t>7.1.06.02</t>
  </si>
  <si>
    <t>7.1.07.04</t>
  </si>
  <si>
    <t>Compensación Por Desahucio</t>
  </si>
  <si>
    <t>7.1.07.06</t>
  </si>
  <si>
    <t>Por Jubilación</t>
  </si>
  <si>
    <t>7.1.07.07</t>
  </si>
  <si>
    <t>7.3.02.01</t>
  </si>
  <si>
    <t>Transporte De Personal</t>
  </si>
  <si>
    <t>7.3.02.02</t>
  </si>
  <si>
    <t>Fletes Y Maniobras</t>
  </si>
  <si>
    <t>7.3.02.04</t>
  </si>
  <si>
    <t>7.3.02.05</t>
  </si>
  <si>
    <t>Espectáculos Culturales Y Sociales</t>
  </si>
  <si>
    <t>7.3.02.21</t>
  </si>
  <si>
    <t xml:space="preserve">Servicios Personales Eventuales Sin Relación </t>
  </si>
  <si>
    <t>7.3.02.35</t>
  </si>
  <si>
    <t>Servicio De Alimentación</t>
  </si>
  <si>
    <t>7.3.02.48</t>
  </si>
  <si>
    <t>Eventos Oficiales</t>
  </si>
  <si>
    <t>7.3.02.49</t>
  </si>
  <si>
    <t>Eventos Públicos Promocionales</t>
  </si>
  <si>
    <t>7.3.02.55</t>
  </si>
  <si>
    <t>7.3.03.01</t>
  </si>
  <si>
    <t>7.3.03.03</t>
  </si>
  <si>
    <t>7.3.04.02</t>
  </si>
  <si>
    <t>Edificios, Locales Y Residencias</t>
  </si>
  <si>
    <t>7.3.04.04</t>
  </si>
  <si>
    <t>7.3.04.05</t>
  </si>
  <si>
    <t>Vehículos</t>
  </si>
  <si>
    <t>7.3.05.01</t>
  </si>
  <si>
    <t>Terrenos (Arrendamientos)</t>
  </si>
  <si>
    <t>7.3.05.02</t>
  </si>
  <si>
    <t>7.3.05.04</t>
  </si>
  <si>
    <t>7.3.05.05</t>
  </si>
  <si>
    <t>Vehículos  (Arrendamiento)</t>
  </si>
  <si>
    <t>7.3.06.01</t>
  </si>
  <si>
    <t xml:space="preserve">Consultoría, Asesoría E Investigación </t>
  </si>
  <si>
    <t>7.3.06.02</t>
  </si>
  <si>
    <t>Servicio De Auditoría</t>
  </si>
  <si>
    <t>7.3.06.04</t>
  </si>
  <si>
    <t>Fiscalización E Inspecciones Técnicas</t>
  </si>
  <si>
    <t>7.3.06.05</t>
  </si>
  <si>
    <t>Estudio Y Diseño De Proyectos</t>
  </si>
  <si>
    <t>7.3.06.06</t>
  </si>
  <si>
    <t>Honorarios Por Contratos Civiles De Servicios</t>
  </si>
  <si>
    <t>7.3.06.09</t>
  </si>
  <si>
    <t xml:space="preserve">Investigaciones Profesionales Y Análisis </t>
  </si>
  <si>
    <t>7.3.06.13</t>
  </si>
  <si>
    <t>Capacitación Para La Ciudadania En General</t>
  </si>
  <si>
    <t>7.3.07.01</t>
  </si>
  <si>
    <t>Desarrollo De Sistemas Informáticos</t>
  </si>
  <si>
    <t>7.3.08.01</t>
  </si>
  <si>
    <t>Alimentos Y Bebidas</t>
  </si>
  <si>
    <t>7.3.08.02</t>
  </si>
  <si>
    <t>7.3.08.03</t>
  </si>
  <si>
    <t>7.3.08.04</t>
  </si>
  <si>
    <t>7.3.08.05</t>
  </si>
  <si>
    <t>7.3.08.07</t>
  </si>
  <si>
    <t>7.3.08.09</t>
  </si>
  <si>
    <t>Medicinas Y Productos Farmacéuticos</t>
  </si>
  <si>
    <t>7.3.08.11</t>
  </si>
  <si>
    <t xml:space="preserve">Materiales De Construcción, Eléctricos, </t>
  </si>
  <si>
    <t>7.3.08.12</t>
  </si>
  <si>
    <t>Materiales Didácticos</t>
  </si>
  <si>
    <t>7.3.08.13</t>
  </si>
  <si>
    <t>7.3.08.14</t>
  </si>
  <si>
    <t xml:space="preserve">Suministros Para Actividades </t>
  </si>
  <si>
    <t>7.3.08.19</t>
  </si>
  <si>
    <t xml:space="preserve">Adquisición De Accesorios E Insumos Quimicos Y </t>
  </si>
  <si>
    <t>7.3.08.25</t>
  </si>
  <si>
    <t xml:space="preserve">Ayudas Técnicas Para Compensar </t>
  </si>
  <si>
    <t>7.3.08.26</t>
  </si>
  <si>
    <t>Dispositivos Médicos de Uso General</t>
  </si>
  <si>
    <t>7.3.08.34</t>
  </si>
  <si>
    <t>Prótesis, Endoprótesis E Implantes Corporales</t>
  </si>
  <si>
    <t>7.3.08.36</t>
  </si>
  <si>
    <t xml:space="preserve">Muestras de Productos para Ferias, Exposiciones </t>
  </si>
  <si>
    <t>7.3.14.06</t>
  </si>
  <si>
    <t>7.3.14.07</t>
  </si>
  <si>
    <t>Equipos, Sistemas Y Paquetes Informáticos</t>
  </si>
  <si>
    <t>7.5.01.01</t>
  </si>
  <si>
    <t>De Agua Potable</t>
  </si>
  <si>
    <t>7.5.01.03</t>
  </si>
  <si>
    <t>De Alcantarillado</t>
  </si>
  <si>
    <t>7.5.01.04</t>
  </si>
  <si>
    <t>De Urbanización y Embellecimiento</t>
  </si>
  <si>
    <t>7.5.01.05</t>
  </si>
  <si>
    <t>Obras Públicas De Transporte Y Vías</t>
  </si>
  <si>
    <t>7.5.01.07</t>
  </si>
  <si>
    <t>Construcciones Y Edificaciones</t>
  </si>
  <si>
    <t>7.5.05.01</t>
  </si>
  <si>
    <t>En Obras de Infraestructura</t>
  </si>
  <si>
    <t>7.7.01.02</t>
  </si>
  <si>
    <t>7.7.01.99</t>
  </si>
  <si>
    <t>Otros Impuestos, Tasas Y Contribuciones</t>
  </si>
  <si>
    <t>7.7.02.01</t>
  </si>
  <si>
    <t>Seguros</t>
  </si>
  <si>
    <t>7.8.01.02</t>
  </si>
  <si>
    <t>7.8.01.04</t>
  </si>
  <si>
    <t>A Entidades del Gobierno Seccional</t>
  </si>
  <si>
    <t>7.8.02.04</t>
  </si>
  <si>
    <t>Al Sector Privado No Financiero</t>
  </si>
  <si>
    <t>8.4.01.03</t>
  </si>
  <si>
    <t>8.4.01.04</t>
  </si>
  <si>
    <t>8.4.01.05</t>
  </si>
  <si>
    <t>8.4.01.07</t>
  </si>
  <si>
    <t>8.4.01.11</t>
  </si>
  <si>
    <t>Partes Y Repuestos</t>
  </si>
  <si>
    <t>8.4.01.13</t>
  </si>
  <si>
    <t>Equipos Médicos</t>
  </si>
  <si>
    <t>8.4.03.01</t>
  </si>
  <si>
    <t>Terrenos (Expropiación)</t>
  </si>
  <si>
    <t>9.6.02.01</t>
  </si>
  <si>
    <t>Al Sector Público Financiero</t>
  </si>
  <si>
    <t>9.7.01.01</t>
  </si>
  <si>
    <t>De Cuentas Por Pagar</t>
  </si>
  <si>
    <t>BIENES Y SERVICIOS DE CONSUMO</t>
  </si>
  <si>
    <t>EGRESOS FINANCIEROS</t>
  </si>
  <si>
    <t>OTROS EGRESOS CORRIENTES</t>
  </si>
  <si>
    <t>TRANSFERENCIAS O DONACIONES CORRIENTES</t>
  </si>
  <si>
    <t>EGRESOS EN PERSONAL PARA INVERSIÓN</t>
  </si>
  <si>
    <t>BIENES Y SERVICIOS PARA INVERSIÓN</t>
  </si>
  <si>
    <t>OBRAS PÚBLICAS</t>
  </si>
  <si>
    <t>OTROS EGRESOS DE INVERSIÓN</t>
  </si>
  <si>
    <t>TRANSFERENCIAS O DONACIONES PARA INVERSION</t>
  </si>
  <si>
    <t>BIENES DE LARGA DURACIÓN (PROPIEDADES PLANTA Y EQUIPO)</t>
  </si>
  <si>
    <t>AMORTIZACIÓN DE LA DEUDA PÚBLICA</t>
  </si>
  <si>
    <t>PASIVO CIRCULANTE</t>
  </si>
  <si>
    <t>7.1.07.11</t>
  </si>
  <si>
    <t>7.3.02.09</t>
  </si>
  <si>
    <t>Servicio de Aseo</t>
  </si>
  <si>
    <t>7.3.06.07</t>
  </si>
  <si>
    <t>Servico Técnicos Especializados</t>
  </si>
  <si>
    <t>7.3.14.04</t>
  </si>
  <si>
    <t>Maquinarias y Equipos</t>
  </si>
  <si>
    <t>5.2.01.11</t>
  </si>
  <si>
    <t>Pensiones de Jubilación Patronal</t>
  </si>
  <si>
    <t>5.3.04.02</t>
  </si>
  <si>
    <t>Edificios Locales y Residencias</t>
  </si>
  <si>
    <t>5.3.08.08</t>
  </si>
  <si>
    <t>Instrucmental Médico Menor</t>
  </si>
  <si>
    <t>5.3.08.09</t>
  </si>
  <si>
    <t>5.3.08.10</t>
  </si>
  <si>
    <t>Medicinas y Productos Farmaceuticos</t>
  </si>
  <si>
    <t>Materiales para Laboratorio y Uso Médico</t>
  </si>
  <si>
    <t>7.3.04.06</t>
  </si>
  <si>
    <t>8.4.01.16</t>
  </si>
  <si>
    <t>FECHA ACTUALIZACIÓN DE LA INFORMACIÓN</t>
  </si>
  <si>
    <t>PERIODICIDAD DE ACTUALIZACIÓN DE LA INFORMACIÓN</t>
  </si>
  <si>
    <t>MENSUAL</t>
  </si>
  <si>
    <t>UNIDAD POSEEDORA DE LA INFORMACIÓN</t>
  </si>
  <si>
    <t>DIRECCIÓN FINANCIERA</t>
  </si>
  <si>
    <t>PERSONA RESPONSABLE DE LA UNIDAD POSEEDORA DE LA INFORMACIÓN</t>
  </si>
  <si>
    <t>Alexandra Karina Vargas Valdivieso</t>
  </si>
  <si>
    <t>CORREO ELECTRÓNICO DE LA PERSONA RESPONSABLE DE LA UNIDAD POSEEDORA DE LA INFORMACIÓN</t>
  </si>
  <si>
    <t>kvargas@saraguro.gob.ec</t>
  </si>
  <si>
    <t>NÚMERO TELEFÓNICO DE LA PERSONA RESPONSABLE DE LA UNIDAD POSEEDORA DE LA INFORMACIÓN</t>
  </si>
  <si>
    <t xml:space="preserve">(07) 2200-100 EXTENSIÓN 120 </t>
  </si>
  <si>
    <t>LICENCIA</t>
  </si>
  <si>
    <t>CC-BY-4.0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</si>
</sst>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#,##0.00;\-#,##0.00;0.00"/>
  </numFmts>
  <fonts count="9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mbria"/>
      <family val="1"/>
    </font>
    <font>
      <sz val="12"/>
      <color theme="1"/>
      <name val="Cambria"/>
      <family val="1"/>
    </font>
    <font>
      <sz val="12"/>
      <color indexed="8"/>
      <name val="Cambria"/>
      <family val="1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indexed="9"/>
        <bgColor indexed="9"/>
      </patternFill>
    </fill>
  </fills>
  <borders count="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3" fillId="0" borderId="0" xfId="0" applyFont="1"/>
    <xf numFmtId="43" fontId="4" fillId="3" borderId="2" xfId="1" applyFont="1" applyFill="1" applyBorder="1" applyAlignment="1">
      <alignment horizontal="center" vertical="top" wrapText="1" readingOrder="1"/>
    </xf>
    <xf numFmtId="0" fontId="3" fillId="0" borderId="2" xfId="0" applyFont="1" applyBorder="1"/>
    <xf numFmtId="43" fontId="4" fillId="3" borderId="2" xfId="1" applyFont="1" applyFill="1" applyBorder="1" applyAlignment="1">
      <alignment vertical="top" wrapText="1" readingOrder="1"/>
    </xf>
    <xf numFmtId="4" fontId="3" fillId="0" borderId="2" xfId="0" applyNumberFormat="1" applyFont="1" applyBorder="1"/>
    <xf numFmtId="4" fontId="3" fillId="0" borderId="0" xfId="0" applyNumberFormat="1" applyFont="1"/>
    <xf numFmtId="164" fontId="4" fillId="3" borderId="2" xfId="1" applyNumberFormat="1" applyFont="1" applyFill="1" applyBorder="1" applyAlignment="1">
      <alignment horizontal="right" vertical="top"/>
    </xf>
    <xf numFmtId="0" fontId="5" fillId="2" borderId="3" xfId="0" applyFont="1" applyFill="1" applyBorder="1" applyAlignment="1">
      <alignment horizontal="left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3" xfId="2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kvargas@saraguro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41"/>
  <sheetViews>
    <sheetView workbookViewId="0">
      <pane ySplit="1" topLeftCell="A52" activePane="bottomLeft" state="frozen"/>
      <selection pane="bottomLeft" activeCell="C157" sqref="C157"/>
    </sheetView>
  </sheetViews>
  <sheetFormatPr baseColWidth="10" defaultColWidth="14.42578125" defaultRowHeight="15" customHeight="1" x14ac:dyDescent="0.25"/>
  <cols>
    <col min="1" max="1" width="10.85546875" style="4" bestFit="1" customWidth="1"/>
    <col min="2" max="2" width="37.5703125" style="4" customWidth="1"/>
    <col min="3" max="3" width="36" style="4" customWidth="1"/>
    <col min="4" max="4" width="16.85546875" style="9" customWidth="1"/>
    <col min="5" max="5" width="13.42578125" style="9" bestFit="1" customWidth="1"/>
    <col min="6" max="6" width="14.5703125" style="9" bestFit="1" customWidth="1"/>
    <col min="7" max="10" width="16.140625" style="9" customWidth="1"/>
    <col min="11" max="11" width="14.42578125" style="9" bestFit="1" customWidth="1"/>
    <col min="12" max="14" width="16.140625" style="9" customWidth="1"/>
    <col min="15" max="26" width="10" style="4" customWidth="1"/>
    <col min="27" max="16384" width="14.42578125" style="4"/>
  </cols>
  <sheetData>
    <row r="1" spans="1:14" ht="37.5" customHeight="1" x14ac:dyDescent="0.2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</row>
    <row r="2" spans="1:14" ht="15.75" customHeight="1" x14ac:dyDescent="0.25">
      <c r="A2" s="5" t="s">
        <v>19</v>
      </c>
      <c r="B2" s="6" t="s">
        <v>14</v>
      </c>
      <c r="C2" s="7" t="s">
        <v>15</v>
      </c>
      <c r="D2" s="10">
        <v>838239</v>
      </c>
      <c r="E2" s="10">
        <v>0</v>
      </c>
      <c r="F2" s="10">
        <f>+D2+E2</f>
        <v>838239</v>
      </c>
      <c r="G2" s="10">
        <v>60751.14</v>
      </c>
      <c r="H2" s="10">
        <f>G2</f>
        <v>60751.14</v>
      </c>
      <c r="I2" s="10">
        <f>H2</f>
        <v>60751.14</v>
      </c>
      <c r="J2" s="10">
        <f>I2</f>
        <v>60751.14</v>
      </c>
      <c r="K2" s="8">
        <f>ROUND(F2-H2,2)</f>
        <v>777487.86</v>
      </c>
      <c r="L2" s="8">
        <f>ROUND(F2-I2,2)</f>
        <v>777487.86</v>
      </c>
      <c r="M2" s="8">
        <f>ROUND(F2-J2,2)</f>
        <v>777487.86</v>
      </c>
      <c r="N2" s="8">
        <f>ROUND(100/F2*H2,2)</f>
        <v>7.25</v>
      </c>
    </row>
    <row r="3" spans="1:14" ht="15.75" customHeight="1" x14ac:dyDescent="0.25">
      <c r="A3" s="5" t="s">
        <v>20</v>
      </c>
      <c r="B3" s="6" t="s">
        <v>14</v>
      </c>
      <c r="C3" s="7" t="s">
        <v>16</v>
      </c>
      <c r="D3" s="10">
        <v>106851.48</v>
      </c>
      <c r="E3" s="10">
        <v>0</v>
      </c>
      <c r="F3" s="10">
        <f t="shared" ref="F3:F70" si="0">+D3+E3</f>
        <v>106851.48</v>
      </c>
      <c r="G3" s="10">
        <v>8814.2900000000009</v>
      </c>
      <c r="H3" s="10">
        <f t="shared" ref="H3:J66" si="1">G3</f>
        <v>8814.2900000000009</v>
      </c>
      <c r="I3" s="10">
        <f t="shared" si="1"/>
        <v>8814.2900000000009</v>
      </c>
      <c r="J3" s="10">
        <f t="shared" si="1"/>
        <v>8814.2900000000009</v>
      </c>
      <c r="K3" s="8">
        <f t="shared" ref="K3:K66" si="2">ROUND(F3-H3,2)</f>
        <v>98037.19</v>
      </c>
      <c r="L3" s="8">
        <f t="shared" ref="L3:L66" si="3">ROUND(F3-I3,2)</f>
        <v>98037.19</v>
      </c>
      <c r="M3" s="8">
        <f t="shared" ref="M3:M66" si="4">ROUND(F3-J3,2)</f>
        <v>98037.19</v>
      </c>
      <c r="N3" s="8">
        <f t="shared" ref="N3:N66" si="5">ROUND(100/F3*H3,2)</f>
        <v>8.25</v>
      </c>
    </row>
    <row r="4" spans="1:14" ht="15.75" customHeight="1" x14ac:dyDescent="0.25">
      <c r="A4" s="5" t="s">
        <v>21</v>
      </c>
      <c r="B4" s="6" t="s">
        <v>14</v>
      </c>
      <c r="C4" s="7" t="s">
        <v>22</v>
      </c>
      <c r="D4" s="10">
        <v>88070.05</v>
      </c>
      <c r="E4" s="10">
        <v>0</v>
      </c>
      <c r="F4" s="10">
        <f t="shared" si="0"/>
        <v>88070.05</v>
      </c>
      <c r="G4" s="10">
        <v>6211.22</v>
      </c>
      <c r="H4" s="10">
        <f t="shared" si="1"/>
        <v>6211.22</v>
      </c>
      <c r="I4" s="10">
        <f t="shared" si="1"/>
        <v>6211.22</v>
      </c>
      <c r="J4" s="10">
        <f t="shared" si="1"/>
        <v>6211.22</v>
      </c>
      <c r="K4" s="8">
        <f t="shared" si="2"/>
        <v>81858.83</v>
      </c>
      <c r="L4" s="8">
        <f t="shared" si="3"/>
        <v>81858.83</v>
      </c>
      <c r="M4" s="8">
        <f t="shared" si="4"/>
        <v>81858.83</v>
      </c>
      <c r="N4" s="8">
        <f t="shared" si="5"/>
        <v>7.05</v>
      </c>
    </row>
    <row r="5" spans="1:14" ht="15.75" customHeight="1" x14ac:dyDescent="0.25">
      <c r="A5" s="5" t="s">
        <v>23</v>
      </c>
      <c r="B5" s="6" t="s">
        <v>14</v>
      </c>
      <c r="C5" s="7" t="s">
        <v>24</v>
      </c>
      <c r="D5" s="10">
        <v>42950</v>
      </c>
      <c r="E5" s="10">
        <v>0</v>
      </c>
      <c r="F5" s="10">
        <f t="shared" si="0"/>
        <v>42950</v>
      </c>
      <c r="G5" s="10">
        <v>2996.61</v>
      </c>
      <c r="H5" s="10">
        <f t="shared" si="1"/>
        <v>2996.61</v>
      </c>
      <c r="I5" s="10">
        <f t="shared" si="1"/>
        <v>2996.61</v>
      </c>
      <c r="J5" s="10">
        <f t="shared" si="1"/>
        <v>2996.61</v>
      </c>
      <c r="K5" s="8">
        <f t="shared" si="2"/>
        <v>39953.39</v>
      </c>
      <c r="L5" s="8">
        <f t="shared" si="3"/>
        <v>39953.39</v>
      </c>
      <c r="M5" s="8">
        <f t="shared" si="4"/>
        <v>39953.39</v>
      </c>
      <c r="N5" s="8">
        <f t="shared" si="5"/>
        <v>6.98</v>
      </c>
    </row>
    <row r="6" spans="1:14" ht="15.75" customHeight="1" x14ac:dyDescent="0.25">
      <c r="A6" s="5" t="s">
        <v>25</v>
      </c>
      <c r="B6" s="6" t="s">
        <v>14</v>
      </c>
      <c r="C6" s="7" t="s">
        <v>26</v>
      </c>
      <c r="D6" s="10">
        <v>1656</v>
      </c>
      <c r="E6" s="10">
        <v>0</v>
      </c>
      <c r="F6" s="10">
        <f t="shared" si="0"/>
        <v>1656</v>
      </c>
      <c r="G6" s="10">
        <v>138</v>
      </c>
      <c r="H6" s="10">
        <f t="shared" si="1"/>
        <v>138</v>
      </c>
      <c r="I6" s="10">
        <f t="shared" si="1"/>
        <v>138</v>
      </c>
      <c r="J6" s="10">
        <f t="shared" si="1"/>
        <v>138</v>
      </c>
      <c r="K6" s="8">
        <f t="shared" si="2"/>
        <v>1518</v>
      </c>
      <c r="L6" s="8">
        <f t="shared" si="3"/>
        <v>1518</v>
      </c>
      <c r="M6" s="8">
        <f t="shared" si="4"/>
        <v>1518</v>
      </c>
      <c r="N6" s="8">
        <f t="shared" si="5"/>
        <v>8.33</v>
      </c>
    </row>
    <row r="7" spans="1:14" ht="15.75" customHeight="1" x14ac:dyDescent="0.25">
      <c r="A7" s="5" t="s">
        <v>27</v>
      </c>
      <c r="B7" s="6" t="s">
        <v>14</v>
      </c>
      <c r="C7" s="7" t="s">
        <v>28</v>
      </c>
      <c r="D7" s="10">
        <v>13248</v>
      </c>
      <c r="E7" s="10">
        <v>0</v>
      </c>
      <c r="F7" s="10">
        <f t="shared" si="0"/>
        <v>13248</v>
      </c>
      <c r="G7" s="10">
        <v>1104</v>
      </c>
      <c r="H7" s="10">
        <f t="shared" si="1"/>
        <v>1104</v>
      </c>
      <c r="I7" s="10">
        <f t="shared" si="1"/>
        <v>1104</v>
      </c>
      <c r="J7" s="10">
        <f t="shared" si="1"/>
        <v>1104</v>
      </c>
      <c r="K7" s="8">
        <f t="shared" si="2"/>
        <v>12144</v>
      </c>
      <c r="L7" s="8">
        <f t="shared" si="3"/>
        <v>12144</v>
      </c>
      <c r="M7" s="8">
        <f t="shared" si="4"/>
        <v>12144</v>
      </c>
      <c r="N7" s="8">
        <f t="shared" si="5"/>
        <v>8.33</v>
      </c>
    </row>
    <row r="8" spans="1:14" ht="15.75" customHeight="1" x14ac:dyDescent="0.25">
      <c r="A8" s="5" t="s">
        <v>29</v>
      </c>
      <c r="B8" s="6" t="s">
        <v>14</v>
      </c>
      <c r="C8" s="7" t="s">
        <v>30</v>
      </c>
      <c r="D8" s="10">
        <v>342</v>
      </c>
      <c r="E8" s="10">
        <v>0</v>
      </c>
      <c r="F8" s="10">
        <f t="shared" si="0"/>
        <v>342</v>
      </c>
      <c r="G8" s="10">
        <v>22.9</v>
      </c>
      <c r="H8" s="10">
        <f t="shared" si="1"/>
        <v>22.9</v>
      </c>
      <c r="I8" s="10">
        <f t="shared" si="1"/>
        <v>22.9</v>
      </c>
      <c r="J8" s="10">
        <f t="shared" si="1"/>
        <v>22.9</v>
      </c>
      <c r="K8" s="8">
        <f t="shared" si="2"/>
        <v>319.10000000000002</v>
      </c>
      <c r="L8" s="8">
        <f t="shared" si="3"/>
        <v>319.10000000000002</v>
      </c>
      <c r="M8" s="8">
        <f t="shared" si="4"/>
        <v>319.10000000000002</v>
      </c>
      <c r="N8" s="8">
        <f t="shared" si="5"/>
        <v>6.7</v>
      </c>
    </row>
    <row r="9" spans="1:14" ht="15.75" customHeight="1" x14ac:dyDescent="0.25">
      <c r="A9" s="5" t="s">
        <v>31</v>
      </c>
      <c r="B9" s="6" t="s">
        <v>14</v>
      </c>
      <c r="C9" s="7" t="s">
        <v>32</v>
      </c>
      <c r="D9" s="10">
        <v>2458.9699999999998</v>
      </c>
      <c r="E9" s="10">
        <v>0</v>
      </c>
      <c r="F9" s="10">
        <f t="shared" si="0"/>
        <v>2458.9699999999998</v>
      </c>
      <c r="G9" s="10">
        <v>192.68</v>
      </c>
      <c r="H9" s="10">
        <f t="shared" si="1"/>
        <v>192.68</v>
      </c>
      <c r="I9" s="10">
        <f t="shared" si="1"/>
        <v>192.68</v>
      </c>
      <c r="J9" s="10">
        <f t="shared" si="1"/>
        <v>192.68</v>
      </c>
      <c r="K9" s="8">
        <f t="shared" si="2"/>
        <v>2266.29</v>
      </c>
      <c r="L9" s="8">
        <f t="shared" si="3"/>
        <v>2266.29</v>
      </c>
      <c r="M9" s="8">
        <f t="shared" si="4"/>
        <v>2266.29</v>
      </c>
      <c r="N9" s="8">
        <f t="shared" si="5"/>
        <v>7.84</v>
      </c>
    </row>
    <row r="10" spans="1:14" ht="15.75" customHeight="1" x14ac:dyDescent="0.25">
      <c r="A10" s="5" t="s">
        <v>33</v>
      </c>
      <c r="B10" s="6" t="s">
        <v>14</v>
      </c>
      <c r="C10" s="7" t="s">
        <v>34</v>
      </c>
      <c r="D10" s="10">
        <v>4550</v>
      </c>
      <c r="E10" s="10">
        <v>0</v>
      </c>
      <c r="F10" s="10">
        <f t="shared" si="0"/>
        <v>4550</v>
      </c>
      <c r="G10" s="10">
        <v>0</v>
      </c>
      <c r="H10" s="10">
        <f t="shared" si="1"/>
        <v>0</v>
      </c>
      <c r="I10" s="10">
        <f t="shared" si="1"/>
        <v>0</v>
      </c>
      <c r="J10" s="10">
        <f t="shared" si="1"/>
        <v>0</v>
      </c>
      <c r="K10" s="8">
        <f t="shared" si="2"/>
        <v>4550</v>
      </c>
      <c r="L10" s="8">
        <f t="shared" si="3"/>
        <v>4550</v>
      </c>
      <c r="M10" s="8">
        <f t="shared" si="4"/>
        <v>4550</v>
      </c>
      <c r="N10" s="8">
        <f t="shared" si="5"/>
        <v>0</v>
      </c>
    </row>
    <row r="11" spans="1:14" ht="15.75" customHeight="1" x14ac:dyDescent="0.25">
      <c r="A11" s="5" t="s">
        <v>35</v>
      </c>
      <c r="B11" s="6" t="s">
        <v>14</v>
      </c>
      <c r="C11" s="7" t="s">
        <v>36</v>
      </c>
      <c r="D11" s="10">
        <v>7619</v>
      </c>
      <c r="E11" s="10">
        <v>0</v>
      </c>
      <c r="F11" s="10">
        <f t="shared" si="0"/>
        <v>7619</v>
      </c>
      <c r="G11" s="10">
        <v>0</v>
      </c>
      <c r="H11" s="10">
        <f t="shared" si="1"/>
        <v>0</v>
      </c>
      <c r="I11" s="10">
        <f t="shared" si="1"/>
        <v>0</v>
      </c>
      <c r="J11" s="10">
        <f t="shared" si="1"/>
        <v>0</v>
      </c>
      <c r="K11" s="8">
        <f t="shared" si="2"/>
        <v>7619</v>
      </c>
      <c r="L11" s="8">
        <f t="shared" si="3"/>
        <v>7619</v>
      </c>
      <c r="M11" s="8">
        <f t="shared" si="4"/>
        <v>7619</v>
      </c>
      <c r="N11" s="8">
        <f t="shared" si="5"/>
        <v>0</v>
      </c>
    </row>
    <row r="12" spans="1:14" ht="15.75" customHeight="1" x14ac:dyDescent="0.25">
      <c r="A12" s="5" t="s">
        <v>37</v>
      </c>
      <c r="B12" s="6" t="s">
        <v>14</v>
      </c>
      <c r="C12" s="7" t="s">
        <v>38</v>
      </c>
      <c r="D12" s="10">
        <v>143329</v>
      </c>
      <c r="E12" s="10">
        <v>0</v>
      </c>
      <c r="F12" s="10">
        <f t="shared" si="0"/>
        <v>143329</v>
      </c>
      <c r="G12" s="10">
        <v>2669.93</v>
      </c>
      <c r="H12" s="10">
        <f t="shared" si="1"/>
        <v>2669.93</v>
      </c>
      <c r="I12" s="10">
        <f t="shared" si="1"/>
        <v>2669.93</v>
      </c>
      <c r="J12" s="10">
        <f t="shared" si="1"/>
        <v>2669.93</v>
      </c>
      <c r="K12" s="8">
        <f t="shared" si="2"/>
        <v>140659.07</v>
      </c>
      <c r="L12" s="8">
        <f t="shared" si="3"/>
        <v>140659.07</v>
      </c>
      <c r="M12" s="8">
        <f t="shared" si="4"/>
        <v>140659.07</v>
      </c>
      <c r="N12" s="8">
        <f t="shared" si="5"/>
        <v>1.86</v>
      </c>
    </row>
    <row r="13" spans="1:14" ht="15.75" customHeight="1" x14ac:dyDescent="0.25">
      <c r="A13" s="5" t="s">
        <v>39</v>
      </c>
      <c r="B13" s="6" t="s">
        <v>14</v>
      </c>
      <c r="C13" s="7" t="s">
        <v>40</v>
      </c>
      <c r="D13" s="10">
        <v>3526.06</v>
      </c>
      <c r="E13" s="10">
        <v>0</v>
      </c>
      <c r="F13" s="10">
        <f t="shared" si="0"/>
        <v>3526.06</v>
      </c>
      <c r="G13" s="10">
        <v>0</v>
      </c>
      <c r="H13" s="10">
        <f t="shared" si="1"/>
        <v>0</v>
      </c>
      <c r="I13" s="10">
        <f t="shared" si="1"/>
        <v>0</v>
      </c>
      <c r="J13" s="10">
        <f t="shared" si="1"/>
        <v>0</v>
      </c>
      <c r="K13" s="8">
        <f t="shared" si="2"/>
        <v>3526.06</v>
      </c>
      <c r="L13" s="8">
        <f t="shared" si="3"/>
        <v>3526.06</v>
      </c>
      <c r="M13" s="8">
        <f t="shared" si="4"/>
        <v>3526.06</v>
      </c>
      <c r="N13" s="8">
        <f t="shared" si="5"/>
        <v>0</v>
      </c>
    </row>
    <row r="14" spans="1:14" ht="15.75" customHeight="1" x14ac:dyDescent="0.25">
      <c r="A14" s="5" t="s">
        <v>41</v>
      </c>
      <c r="B14" s="6" t="s">
        <v>14</v>
      </c>
      <c r="C14" s="7" t="s">
        <v>42</v>
      </c>
      <c r="D14" s="10">
        <v>2950</v>
      </c>
      <c r="E14" s="10">
        <v>0</v>
      </c>
      <c r="F14" s="10">
        <f t="shared" si="0"/>
        <v>2950</v>
      </c>
      <c r="G14" s="10">
        <v>0</v>
      </c>
      <c r="H14" s="10">
        <f t="shared" si="1"/>
        <v>0</v>
      </c>
      <c r="I14" s="10">
        <f t="shared" si="1"/>
        <v>0</v>
      </c>
      <c r="J14" s="10">
        <f t="shared" si="1"/>
        <v>0</v>
      </c>
      <c r="K14" s="8">
        <f t="shared" si="2"/>
        <v>2950</v>
      </c>
      <c r="L14" s="8">
        <f t="shared" si="3"/>
        <v>2950</v>
      </c>
      <c r="M14" s="8">
        <f t="shared" si="4"/>
        <v>2950</v>
      </c>
      <c r="N14" s="8">
        <f t="shared" si="5"/>
        <v>0</v>
      </c>
    </row>
    <row r="15" spans="1:14" ht="15.75" customHeight="1" x14ac:dyDescent="0.25">
      <c r="A15" s="5" t="s">
        <v>43</v>
      </c>
      <c r="B15" s="6" t="s">
        <v>14</v>
      </c>
      <c r="C15" s="7" t="s">
        <v>44</v>
      </c>
      <c r="D15" s="10">
        <v>122842.33</v>
      </c>
      <c r="E15" s="10">
        <v>0</v>
      </c>
      <c r="F15" s="10">
        <f t="shared" si="0"/>
        <v>122842.33</v>
      </c>
      <c r="G15" s="10">
        <v>8461.15</v>
      </c>
      <c r="H15" s="10">
        <f t="shared" si="1"/>
        <v>8461.15</v>
      </c>
      <c r="I15" s="10">
        <f t="shared" si="1"/>
        <v>8461.15</v>
      </c>
      <c r="J15" s="10">
        <v>395.75</v>
      </c>
      <c r="K15" s="8">
        <f t="shared" si="2"/>
        <v>114381.18</v>
      </c>
      <c r="L15" s="8">
        <f t="shared" si="3"/>
        <v>114381.18</v>
      </c>
      <c r="M15" s="8">
        <f t="shared" si="4"/>
        <v>122446.58</v>
      </c>
      <c r="N15" s="8">
        <f t="shared" si="5"/>
        <v>6.89</v>
      </c>
    </row>
    <row r="16" spans="1:14" ht="15.75" customHeight="1" x14ac:dyDescent="0.25">
      <c r="A16" s="5" t="s">
        <v>45</v>
      </c>
      <c r="B16" s="6" t="s">
        <v>14</v>
      </c>
      <c r="C16" s="7" t="s">
        <v>46</v>
      </c>
      <c r="D16" s="10">
        <v>82898.38</v>
      </c>
      <c r="E16" s="10">
        <v>0</v>
      </c>
      <c r="F16" s="10">
        <f t="shared" si="0"/>
        <v>82898.38</v>
      </c>
      <c r="G16" s="10">
        <v>4310.07</v>
      </c>
      <c r="H16" s="10">
        <f t="shared" si="1"/>
        <v>4310.07</v>
      </c>
      <c r="I16" s="10">
        <f t="shared" si="1"/>
        <v>4310.07</v>
      </c>
      <c r="J16" s="10">
        <v>3914.32</v>
      </c>
      <c r="K16" s="8">
        <f t="shared" si="2"/>
        <v>78588.31</v>
      </c>
      <c r="L16" s="8">
        <f t="shared" si="3"/>
        <v>78588.31</v>
      </c>
      <c r="M16" s="8">
        <f t="shared" si="4"/>
        <v>78984.06</v>
      </c>
      <c r="N16" s="8">
        <f t="shared" si="5"/>
        <v>5.2</v>
      </c>
    </row>
    <row r="17" spans="1:14" ht="15.75" customHeight="1" x14ac:dyDescent="0.25">
      <c r="A17" s="5" t="s">
        <v>47</v>
      </c>
      <c r="B17" s="6" t="s">
        <v>14</v>
      </c>
      <c r="C17" s="7" t="s">
        <v>48</v>
      </c>
      <c r="D17" s="10">
        <v>1375</v>
      </c>
      <c r="E17" s="10">
        <v>0</v>
      </c>
      <c r="F17" s="10">
        <f t="shared" si="0"/>
        <v>1375</v>
      </c>
      <c r="G17" s="10">
        <v>0</v>
      </c>
      <c r="H17" s="10">
        <f t="shared" si="1"/>
        <v>0</v>
      </c>
      <c r="I17" s="10">
        <f t="shared" si="1"/>
        <v>0</v>
      </c>
      <c r="J17" s="10">
        <f t="shared" si="1"/>
        <v>0</v>
      </c>
      <c r="K17" s="8">
        <f t="shared" si="2"/>
        <v>1375</v>
      </c>
      <c r="L17" s="8">
        <f t="shared" si="3"/>
        <v>1375</v>
      </c>
      <c r="M17" s="8">
        <f t="shared" si="4"/>
        <v>1375</v>
      </c>
      <c r="N17" s="8">
        <f t="shared" si="5"/>
        <v>0</v>
      </c>
    </row>
    <row r="18" spans="1:14" ht="15.75" customHeight="1" x14ac:dyDescent="0.25">
      <c r="A18" s="5" t="s">
        <v>49</v>
      </c>
      <c r="B18" s="6" t="s">
        <v>14</v>
      </c>
      <c r="C18" s="7" t="s">
        <v>50</v>
      </c>
      <c r="D18" s="10">
        <v>1500</v>
      </c>
      <c r="E18" s="10">
        <v>0</v>
      </c>
      <c r="F18" s="10">
        <f t="shared" si="0"/>
        <v>1500</v>
      </c>
      <c r="G18" s="10">
        <v>0</v>
      </c>
      <c r="H18" s="10">
        <f t="shared" si="1"/>
        <v>0</v>
      </c>
      <c r="I18" s="10">
        <f t="shared" si="1"/>
        <v>0</v>
      </c>
      <c r="J18" s="10">
        <f t="shared" si="1"/>
        <v>0</v>
      </c>
      <c r="K18" s="8">
        <f t="shared" si="2"/>
        <v>1500</v>
      </c>
      <c r="L18" s="8">
        <f t="shared" si="3"/>
        <v>1500</v>
      </c>
      <c r="M18" s="8">
        <f t="shared" si="4"/>
        <v>1500</v>
      </c>
      <c r="N18" s="8">
        <f t="shared" si="5"/>
        <v>0</v>
      </c>
    </row>
    <row r="19" spans="1:14" ht="15.75" customHeight="1" x14ac:dyDescent="0.25">
      <c r="A19" s="5" t="s">
        <v>51</v>
      </c>
      <c r="B19" s="6" t="s">
        <v>14</v>
      </c>
      <c r="C19" s="7" t="s">
        <v>52</v>
      </c>
      <c r="D19" s="10">
        <v>17900</v>
      </c>
      <c r="E19" s="10">
        <v>0</v>
      </c>
      <c r="F19" s="10">
        <f t="shared" si="0"/>
        <v>17900</v>
      </c>
      <c r="G19" s="10">
        <v>0</v>
      </c>
      <c r="H19" s="10">
        <f t="shared" si="1"/>
        <v>0</v>
      </c>
      <c r="I19" s="10">
        <f t="shared" si="1"/>
        <v>0</v>
      </c>
      <c r="J19" s="10">
        <f t="shared" si="1"/>
        <v>0</v>
      </c>
      <c r="K19" s="8">
        <f t="shared" si="2"/>
        <v>17900</v>
      </c>
      <c r="L19" s="8">
        <f t="shared" si="3"/>
        <v>17900</v>
      </c>
      <c r="M19" s="8">
        <f t="shared" si="4"/>
        <v>17900</v>
      </c>
      <c r="N19" s="8">
        <f t="shared" si="5"/>
        <v>0</v>
      </c>
    </row>
    <row r="20" spans="1:14" ht="15.75" customHeight="1" x14ac:dyDescent="0.25">
      <c r="A20" s="5" t="s">
        <v>53</v>
      </c>
      <c r="B20" s="6" t="s">
        <v>14</v>
      </c>
      <c r="C20" s="7" t="s">
        <v>54</v>
      </c>
      <c r="D20" s="10">
        <v>42519.06</v>
      </c>
      <c r="E20" s="10">
        <v>0</v>
      </c>
      <c r="F20" s="10">
        <f t="shared" si="0"/>
        <v>42519.06</v>
      </c>
      <c r="G20" s="10">
        <v>2560.3000000000002</v>
      </c>
      <c r="H20" s="10">
        <f t="shared" si="1"/>
        <v>2560.3000000000002</v>
      </c>
      <c r="I20" s="10">
        <f t="shared" si="1"/>
        <v>2560.3000000000002</v>
      </c>
      <c r="J20" s="10">
        <f t="shared" si="1"/>
        <v>2560.3000000000002</v>
      </c>
      <c r="K20" s="8">
        <f t="shared" si="2"/>
        <v>39958.76</v>
      </c>
      <c r="L20" s="8">
        <f t="shared" si="3"/>
        <v>39958.76</v>
      </c>
      <c r="M20" s="8">
        <f t="shared" si="4"/>
        <v>39958.76</v>
      </c>
      <c r="N20" s="8">
        <f t="shared" si="5"/>
        <v>6.02</v>
      </c>
    </row>
    <row r="21" spans="1:14" ht="15.75" customHeight="1" x14ac:dyDescent="0.25">
      <c r="A21" s="5" t="s">
        <v>275</v>
      </c>
      <c r="B21" s="6" t="s">
        <v>14</v>
      </c>
      <c r="C21" s="7" t="s">
        <v>276</v>
      </c>
      <c r="D21" s="10">
        <v>41804.379999999997</v>
      </c>
      <c r="E21" s="10">
        <v>0</v>
      </c>
      <c r="F21" s="10">
        <f t="shared" si="0"/>
        <v>41804.379999999997</v>
      </c>
      <c r="G21" s="10">
        <v>0</v>
      </c>
      <c r="H21" s="10">
        <f t="shared" si="1"/>
        <v>0</v>
      </c>
      <c r="I21" s="10">
        <f t="shared" si="1"/>
        <v>0</v>
      </c>
      <c r="J21" s="10">
        <f t="shared" si="1"/>
        <v>0</v>
      </c>
      <c r="K21" s="8">
        <f t="shared" si="2"/>
        <v>41804.379999999997</v>
      </c>
      <c r="L21" s="8">
        <f t="shared" si="3"/>
        <v>41804.379999999997</v>
      </c>
      <c r="M21" s="8">
        <f t="shared" si="4"/>
        <v>41804.379999999997</v>
      </c>
      <c r="N21" s="8">
        <f t="shared" si="5"/>
        <v>0</v>
      </c>
    </row>
    <row r="22" spans="1:14" ht="15.75" customHeight="1" x14ac:dyDescent="0.25">
      <c r="A22" s="5" t="s">
        <v>55</v>
      </c>
      <c r="B22" s="6" t="s">
        <v>256</v>
      </c>
      <c r="C22" s="7" t="s">
        <v>17</v>
      </c>
      <c r="D22" s="10">
        <v>15000</v>
      </c>
      <c r="E22" s="10">
        <v>0</v>
      </c>
      <c r="F22" s="10">
        <f t="shared" si="0"/>
        <v>15000</v>
      </c>
      <c r="G22" s="10">
        <v>1022.05</v>
      </c>
      <c r="H22" s="10">
        <f t="shared" si="1"/>
        <v>1022.05</v>
      </c>
      <c r="I22" s="10">
        <f t="shared" si="1"/>
        <v>1022.05</v>
      </c>
      <c r="J22" s="10">
        <f t="shared" si="1"/>
        <v>1022.05</v>
      </c>
      <c r="K22" s="8">
        <f t="shared" si="2"/>
        <v>13977.95</v>
      </c>
      <c r="L22" s="8">
        <f t="shared" si="3"/>
        <v>13977.95</v>
      </c>
      <c r="M22" s="8">
        <f t="shared" si="4"/>
        <v>13977.95</v>
      </c>
      <c r="N22" s="8">
        <f t="shared" si="5"/>
        <v>6.81</v>
      </c>
    </row>
    <row r="23" spans="1:14" ht="15.75" customHeight="1" x14ac:dyDescent="0.25">
      <c r="A23" s="5" t="s">
        <v>56</v>
      </c>
      <c r="B23" s="6" t="s">
        <v>256</v>
      </c>
      <c r="C23" s="7" t="s">
        <v>57</v>
      </c>
      <c r="D23" s="10">
        <v>15000</v>
      </c>
      <c r="E23" s="10">
        <v>0</v>
      </c>
      <c r="F23" s="10">
        <f t="shared" si="0"/>
        <v>15000</v>
      </c>
      <c r="G23" s="10">
        <v>1242.32</v>
      </c>
      <c r="H23" s="10">
        <f t="shared" si="1"/>
        <v>1242.32</v>
      </c>
      <c r="I23" s="10">
        <f t="shared" si="1"/>
        <v>1242.32</v>
      </c>
      <c r="J23" s="10">
        <f t="shared" si="1"/>
        <v>1242.32</v>
      </c>
      <c r="K23" s="8">
        <f t="shared" si="2"/>
        <v>13757.68</v>
      </c>
      <c r="L23" s="8">
        <f t="shared" si="3"/>
        <v>13757.68</v>
      </c>
      <c r="M23" s="8">
        <f t="shared" si="4"/>
        <v>13757.68</v>
      </c>
      <c r="N23" s="8">
        <f t="shared" si="5"/>
        <v>8.2799999999999994</v>
      </c>
    </row>
    <row r="24" spans="1:14" ht="15.75" customHeight="1" x14ac:dyDescent="0.25">
      <c r="A24" s="5" t="s">
        <v>58</v>
      </c>
      <c r="B24" s="6" t="s">
        <v>256</v>
      </c>
      <c r="C24" s="7" t="s">
        <v>59</v>
      </c>
      <c r="D24" s="10">
        <v>1000</v>
      </c>
      <c r="E24" s="10">
        <v>0</v>
      </c>
      <c r="F24" s="10">
        <f t="shared" si="0"/>
        <v>1000</v>
      </c>
      <c r="G24" s="10">
        <v>0</v>
      </c>
      <c r="H24" s="10">
        <f t="shared" si="1"/>
        <v>0</v>
      </c>
      <c r="I24" s="10">
        <f t="shared" si="1"/>
        <v>0</v>
      </c>
      <c r="J24" s="10">
        <f t="shared" si="1"/>
        <v>0</v>
      </c>
      <c r="K24" s="8">
        <f t="shared" si="2"/>
        <v>1000</v>
      </c>
      <c r="L24" s="8">
        <f t="shared" si="3"/>
        <v>1000</v>
      </c>
      <c r="M24" s="8">
        <f t="shared" si="4"/>
        <v>1000</v>
      </c>
      <c r="N24" s="8">
        <f t="shared" si="5"/>
        <v>0</v>
      </c>
    </row>
    <row r="25" spans="1:14" ht="15.75" customHeight="1" x14ac:dyDescent="0.25">
      <c r="A25" s="5" t="s">
        <v>60</v>
      </c>
      <c r="B25" s="6" t="s">
        <v>256</v>
      </c>
      <c r="C25" s="7" t="s">
        <v>61</v>
      </c>
      <c r="D25" s="10">
        <v>1000</v>
      </c>
      <c r="E25" s="10">
        <v>0</v>
      </c>
      <c r="F25" s="10">
        <f t="shared" si="0"/>
        <v>1000</v>
      </c>
      <c r="G25" s="10">
        <v>0</v>
      </c>
      <c r="H25" s="10">
        <f t="shared" si="1"/>
        <v>0</v>
      </c>
      <c r="I25" s="10">
        <f t="shared" si="1"/>
        <v>0</v>
      </c>
      <c r="J25" s="10">
        <f t="shared" si="1"/>
        <v>0</v>
      </c>
      <c r="K25" s="8">
        <f t="shared" si="2"/>
        <v>1000</v>
      </c>
      <c r="L25" s="8">
        <f t="shared" si="3"/>
        <v>1000</v>
      </c>
      <c r="M25" s="8">
        <f t="shared" si="4"/>
        <v>1000</v>
      </c>
      <c r="N25" s="8">
        <f t="shared" si="5"/>
        <v>0</v>
      </c>
    </row>
    <row r="26" spans="1:14" ht="15.75" customHeight="1" x14ac:dyDescent="0.25">
      <c r="A26" s="5" t="s">
        <v>62</v>
      </c>
      <c r="B26" s="6" t="s">
        <v>256</v>
      </c>
      <c r="C26" s="7" t="s">
        <v>63</v>
      </c>
      <c r="D26" s="10">
        <v>11055</v>
      </c>
      <c r="E26" s="10">
        <v>0</v>
      </c>
      <c r="F26" s="10">
        <f t="shared" si="0"/>
        <v>11055</v>
      </c>
      <c r="G26" s="10">
        <v>0</v>
      </c>
      <c r="H26" s="10">
        <f t="shared" si="1"/>
        <v>0</v>
      </c>
      <c r="I26" s="10">
        <f t="shared" si="1"/>
        <v>0</v>
      </c>
      <c r="J26" s="10">
        <f t="shared" si="1"/>
        <v>0</v>
      </c>
      <c r="K26" s="8">
        <f t="shared" si="2"/>
        <v>11055</v>
      </c>
      <c r="L26" s="8">
        <f t="shared" si="3"/>
        <v>11055</v>
      </c>
      <c r="M26" s="8">
        <f t="shared" si="4"/>
        <v>11055</v>
      </c>
      <c r="N26" s="8">
        <f t="shared" si="5"/>
        <v>0</v>
      </c>
    </row>
    <row r="27" spans="1:14" ht="15.75" customHeight="1" x14ac:dyDescent="0.25">
      <c r="A27" s="5" t="s">
        <v>64</v>
      </c>
      <c r="B27" s="6" t="s">
        <v>256</v>
      </c>
      <c r="C27" s="7" t="s">
        <v>65</v>
      </c>
      <c r="D27" s="10">
        <v>18000</v>
      </c>
      <c r="E27" s="10">
        <v>0</v>
      </c>
      <c r="F27" s="10">
        <f t="shared" si="0"/>
        <v>18000</v>
      </c>
      <c r="G27" s="10">
        <v>0</v>
      </c>
      <c r="H27" s="10">
        <f t="shared" si="1"/>
        <v>0</v>
      </c>
      <c r="I27" s="10">
        <f t="shared" si="1"/>
        <v>0</v>
      </c>
      <c r="J27" s="10">
        <f t="shared" si="1"/>
        <v>0</v>
      </c>
      <c r="K27" s="8">
        <f t="shared" si="2"/>
        <v>18000</v>
      </c>
      <c r="L27" s="8">
        <f t="shared" si="3"/>
        <v>18000</v>
      </c>
      <c r="M27" s="8">
        <f t="shared" si="4"/>
        <v>18000</v>
      </c>
      <c r="N27" s="8">
        <f t="shared" si="5"/>
        <v>0</v>
      </c>
    </row>
    <row r="28" spans="1:14" ht="15.75" customHeight="1" x14ac:dyDescent="0.25">
      <c r="A28" s="5" t="s">
        <v>66</v>
      </c>
      <c r="B28" s="6" t="s">
        <v>256</v>
      </c>
      <c r="C28" s="7" t="s">
        <v>67</v>
      </c>
      <c r="D28" s="10">
        <v>40000</v>
      </c>
      <c r="E28" s="10">
        <v>0</v>
      </c>
      <c r="F28" s="10">
        <f t="shared" si="0"/>
        <v>40000</v>
      </c>
      <c r="G28" s="10">
        <v>10394.23</v>
      </c>
      <c r="H28" s="10">
        <f t="shared" si="1"/>
        <v>10394.23</v>
      </c>
      <c r="I28" s="10">
        <v>3837.53</v>
      </c>
      <c r="J28" s="10">
        <f t="shared" si="1"/>
        <v>3837.53</v>
      </c>
      <c r="K28" s="8">
        <f t="shared" si="2"/>
        <v>29605.77</v>
      </c>
      <c r="L28" s="8">
        <f t="shared" si="3"/>
        <v>36162.47</v>
      </c>
      <c r="M28" s="8">
        <f t="shared" si="4"/>
        <v>36162.47</v>
      </c>
      <c r="N28" s="8">
        <f t="shared" si="5"/>
        <v>25.99</v>
      </c>
    </row>
    <row r="29" spans="1:14" ht="15.75" customHeight="1" x14ac:dyDescent="0.25">
      <c r="A29" s="5" t="s">
        <v>68</v>
      </c>
      <c r="B29" s="6" t="s">
        <v>256</v>
      </c>
      <c r="C29" s="7" t="s">
        <v>69</v>
      </c>
      <c r="D29" s="10">
        <v>6300</v>
      </c>
      <c r="E29" s="10">
        <v>0</v>
      </c>
      <c r="F29" s="10">
        <f t="shared" si="0"/>
        <v>6300</v>
      </c>
      <c r="G29" s="10">
        <v>0</v>
      </c>
      <c r="H29" s="10">
        <f t="shared" si="1"/>
        <v>0</v>
      </c>
      <c r="I29" s="10">
        <f t="shared" si="1"/>
        <v>0</v>
      </c>
      <c r="J29" s="10">
        <f t="shared" si="1"/>
        <v>0</v>
      </c>
      <c r="K29" s="8">
        <f t="shared" si="2"/>
        <v>6300</v>
      </c>
      <c r="L29" s="8">
        <f t="shared" si="3"/>
        <v>6300</v>
      </c>
      <c r="M29" s="8">
        <f t="shared" si="4"/>
        <v>6300</v>
      </c>
      <c r="N29" s="8">
        <f t="shared" si="5"/>
        <v>0</v>
      </c>
    </row>
    <row r="30" spans="1:14" ht="15.75" customHeight="1" x14ac:dyDescent="0.25">
      <c r="A30" s="5" t="s">
        <v>70</v>
      </c>
      <c r="B30" s="6" t="s">
        <v>256</v>
      </c>
      <c r="C30" s="7" t="s">
        <v>71</v>
      </c>
      <c r="D30" s="10">
        <v>4750</v>
      </c>
      <c r="E30" s="10">
        <v>0</v>
      </c>
      <c r="F30" s="10">
        <f t="shared" si="0"/>
        <v>4750</v>
      </c>
      <c r="G30" s="10">
        <v>0</v>
      </c>
      <c r="H30" s="10">
        <f t="shared" si="1"/>
        <v>0</v>
      </c>
      <c r="I30" s="10">
        <f t="shared" si="1"/>
        <v>0</v>
      </c>
      <c r="J30" s="10">
        <f t="shared" si="1"/>
        <v>0</v>
      </c>
      <c r="K30" s="8">
        <f t="shared" si="2"/>
        <v>4750</v>
      </c>
      <c r="L30" s="8">
        <f t="shared" si="3"/>
        <v>4750</v>
      </c>
      <c r="M30" s="8">
        <f t="shared" si="4"/>
        <v>4750</v>
      </c>
      <c r="N30" s="8">
        <f t="shared" si="5"/>
        <v>0</v>
      </c>
    </row>
    <row r="31" spans="1:14" ht="15.75" customHeight="1" x14ac:dyDescent="0.25">
      <c r="A31" s="5" t="s">
        <v>72</v>
      </c>
      <c r="B31" s="6" t="s">
        <v>256</v>
      </c>
      <c r="C31" s="7" t="s">
        <v>73</v>
      </c>
      <c r="D31" s="10">
        <v>8400</v>
      </c>
      <c r="E31" s="10">
        <v>0</v>
      </c>
      <c r="F31" s="10">
        <f t="shared" si="0"/>
        <v>8400</v>
      </c>
      <c r="G31" s="10">
        <v>0</v>
      </c>
      <c r="H31" s="10">
        <f t="shared" si="1"/>
        <v>0</v>
      </c>
      <c r="I31" s="10">
        <f t="shared" si="1"/>
        <v>0</v>
      </c>
      <c r="J31" s="10">
        <f t="shared" si="1"/>
        <v>0</v>
      </c>
      <c r="K31" s="8">
        <f t="shared" si="2"/>
        <v>8400</v>
      </c>
      <c r="L31" s="8">
        <f t="shared" si="3"/>
        <v>8400</v>
      </c>
      <c r="M31" s="8">
        <f t="shared" si="4"/>
        <v>8400</v>
      </c>
      <c r="N31" s="8">
        <f t="shared" si="5"/>
        <v>0</v>
      </c>
    </row>
    <row r="32" spans="1:14" ht="15.75" customHeight="1" x14ac:dyDescent="0.25">
      <c r="A32" s="5" t="s">
        <v>74</v>
      </c>
      <c r="B32" s="6" t="s">
        <v>256</v>
      </c>
      <c r="C32" s="7" t="s">
        <v>75</v>
      </c>
      <c r="D32" s="10">
        <v>5000</v>
      </c>
      <c r="E32" s="10">
        <v>0</v>
      </c>
      <c r="F32" s="10">
        <f t="shared" si="0"/>
        <v>5000</v>
      </c>
      <c r="G32" s="10">
        <v>0</v>
      </c>
      <c r="H32" s="10">
        <f t="shared" si="1"/>
        <v>0</v>
      </c>
      <c r="I32" s="10">
        <f t="shared" si="1"/>
        <v>0</v>
      </c>
      <c r="J32" s="10">
        <f t="shared" si="1"/>
        <v>0</v>
      </c>
      <c r="K32" s="8">
        <f t="shared" si="2"/>
        <v>5000</v>
      </c>
      <c r="L32" s="8">
        <f t="shared" si="3"/>
        <v>5000</v>
      </c>
      <c r="M32" s="8">
        <f t="shared" si="4"/>
        <v>5000</v>
      </c>
      <c r="N32" s="8">
        <f t="shared" si="5"/>
        <v>0</v>
      </c>
    </row>
    <row r="33" spans="1:14" ht="15.75" customHeight="1" x14ac:dyDescent="0.25">
      <c r="A33" s="5" t="s">
        <v>277</v>
      </c>
      <c r="B33" s="6" t="s">
        <v>256</v>
      </c>
      <c r="C33" s="7" t="s">
        <v>278</v>
      </c>
      <c r="D33" s="10">
        <v>6300</v>
      </c>
      <c r="E33" s="10">
        <v>0</v>
      </c>
      <c r="F33" s="10">
        <f t="shared" si="0"/>
        <v>6300</v>
      </c>
      <c r="G33" s="10">
        <v>0</v>
      </c>
      <c r="H33" s="10">
        <f t="shared" si="1"/>
        <v>0</v>
      </c>
      <c r="I33" s="10">
        <f t="shared" si="1"/>
        <v>0</v>
      </c>
      <c r="J33" s="10">
        <f t="shared" si="1"/>
        <v>0</v>
      </c>
      <c r="K33" s="8">
        <f t="shared" si="2"/>
        <v>6300</v>
      </c>
      <c r="L33" s="8">
        <f t="shared" si="3"/>
        <v>6300</v>
      </c>
      <c r="M33" s="8">
        <f t="shared" si="4"/>
        <v>6300</v>
      </c>
      <c r="N33" s="8">
        <f t="shared" si="5"/>
        <v>0</v>
      </c>
    </row>
    <row r="34" spans="1:14" ht="15.75" customHeight="1" x14ac:dyDescent="0.25">
      <c r="A34" s="5" t="s">
        <v>76</v>
      </c>
      <c r="B34" s="6" t="s">
        <v>256</v>
      </c>
      <c r="C34" s="7" t="s">
        <v>77</v>
      </c>
      <c r="D34" s="10">
        <v>3000</v>
      </c>
      <c r="E34" s="10">
        <v>0</v>
      </c>
      <c r="F34" s="10">
        <f t="shared" si="0"/>
        <v>3000</v>
      </c>
      <c r="G34" s="10">
        <v>0</v>
      </c>
      <c r="H34" s="10">
        <f t="shared" si="1"/>
        <v>0</v>
      </c>
      <c r="I34" s="10">
        <f t="shared" si="1"/>
        <v>0</v>
      </c>
      <c r="J34" s="10">
        <f t="shared" si="1"/>
        <v>0</v>
      </c>
      <c r="K34" s="8">
        <f t="shared" si="2"/>
        <v>3000</v>
      </c>
      <c r="L34" s="8">
        <f t="shared" si="3"/>
        <v>3000</v>
      </c>
      <c r="M34" s="8">
        <f t="shared" si="4"/>
        <v>3000</v>
      </c>
      <c r="N34" s="8">
        <f t="shared" si="5"/>
        <v>0</v>
      </c>
    </row>
    <row r="35" spans="1:14" ht="15.75" customHeight="1" x14ac:dyDescent="0.25">
      <c r="A35" s="5" t="s">
        <v>78</v>
      </c>
      <c r="B35" s="6" t="s">
        <v>256</v>
      </c>
      <c r="C35" s="7" t="s">
        <v>79</v>
      </c>
      <c r="D35" s="10">
        <v>1000</v>
      </c>
      <c r="E35" s="10">
        <v>0</v>
      </c>
      <c r="F35" s="10">
        <f t="shared" si="0"/>
        <v>1000</v>
      </c>
      <c r="G35" s="10">
        <v>0</v>
      </c>
      <c r="H35" s="10">
        <f t="shared" si="1"/>
        <v>0</v>
      </c>
      <c r="I35" s="10">
        <f t="shared" si="1"/>
        <v>0</v>
      </c>
      <c r="J35" s="10">
        <f t="shared" si="1"/>
        <v>0</v>
      </c>
      <c r="K35" s="8">
        <f t="shared" si="2"/>
        <v>1000</v>
      </c>
      <c r="L35" s="8">
        <f t="shared" si="3"/>
        <v>1000</v>
      </c>
      <c r="M35" s="8">
        <f t="shared" si="4"/>
        <v>1000</v>
      </c>
      <c r="N35" s="8">
        <f t="shared" si="5"/>
        <v>0</v>
      </c>
    </row>
    <row r="36" spans="1:14" ht="15.75" customHeight="1" x14ac:dyDescent="0.25">
      <c r="A36" s="5" t="s">
        <v>80</v>
      </c>
      <c r="B36" s="6" t="s">
        <v>256</v>
      </c>
      <c r="C36" s="7" t="s">
        <v>81</v>
      </c>
      <c r="D36" s="10">
        <v>5000</v>
      </c>
      <c r="E36" s="10">
        <v>0</v>
      </c>
      <c r="F36" s="10">
        <f t="shared" si="0"/>
        <v>5000</v>
      </c>
      <c r="G36" s="10">
        <v>0</v>
      </c>
      <c r="H36" s="10">
        <f t="shared" si="1"/>
        <v>0</v>
      </c>
      <c r="I36" s="10">
        <f t="shared" si="1"/>
        <v>0</v>
      </c>
      <c r="J36" s="10">
        <f t="shared" si="1"/>
        <v>0</v>
      </c>
      <c r="K36" s="8">
        <f t="shared" si="2"/>
        <v>5000</v>
      </c>
      <c r="L36" s="8">
        <f t="shared" si="3"/>
        <v>5000</v>
      </c>
      <c r="M36" s="8">
        <f t="shared" si="4"/>
        <v>5000</v>
      </c>
      <c r="N36" s="8">
        <f t="shared" si="5"/>
        <v>0</v>
      </c>
    </row>
    <row r="37" spans="1:14" ht="15.75" customHeight="1" x14ac:dyDescent="0.25">
      <c r="A37" s="5" t="s">
        <v>82</v>
      </c>
      <c r="B37" s="6" t="s">
        <v>256</v>
      </c>
      <c r="C37" s="7" t="s">
        <v>83</v>
      </c>
      <c r="D37" s="10">
        <v>10</v>
      </c>
      <c r="E37" s="10">
        <v>0</v>
      </c>
      <c r="F37" s="10">
        <f t="shared" si="0"/>
        <v>10</v>
      </c>
      <c r="G37" s="10">
        <v>0</v>
      </c>
      <c r="H37" s="10">
        <f t="shared" si="1"/>
        <v>0</v>
      </c>
      <c r="I37" s="10">
        <f t="shared" si="1"/>
        <v>0</v>
      </c>
      <c r="J37" s="10">
        <f t="shared" si="1"/>
        <v>0</v>
      </c>
      <c r="K37" s="8">
        <f t="shared" si="2"/>
        <v>10</v>
      </c>
      <c r="L37" s="8">
        <f t="shared" si="3"/>
        <v>10</v>
      </c>
      <c r="M37" s="8">
        <f t="shared" si="4"/>
        <v>10</v>
      </c>
      <c r="N37" s="8">
        <f t="shared" si="5"/>
        <v>0</v>
      </c>
    </row>
    <row r="38" spans="1:14" ht="15.75" customHeight="1" x14ac:dyDescent="0.25">
      <c r="A38" s="5" t="s">
        <v>84</v>
      </c>
      <c r="B38" s="6" t="s">
        <v>256</v>
      </c>
      <c r="C38" s="7" t="s">
        <v>85</v>
      </c>
      <c r="D38" s="10">
        <v>1500</v>
      </c>
      <c r="E38" s="10">
        <v>0</v>
      </c>
      <c r="F38" s="10">
        <f t="shared" si="0"/>
        <v>1500</v>
      </c>
      <c r="G38" s="10">
        <v>0</v>
      </c>
      <c r="H38" s="10">
        <f t="shared" si="1"/>
        <v>0</v>
      </c>
      <c r="I38" s="10">
        <f t="shared" si="1"/>
        <v>0</v>
      </c>
      <c r="J38" s="10">
        <f t="shared" si="1"/>
        <v>0</v>
      </c>
      <c r="K38" s="8">
        <f t="shared" si="2"/>
        <v>1500</v>
      </c>
      <c r="L38" s="8">
        <f t="shared" si="3"/>
        <v>1500</v>
      </c>
      <c r="M38" s="8">
        <f t="shared" si="4"/>
        <v>1500</v>
      </c>
      <c r="N38" s="8">
        <f t="shared" si="5"/>
        <v>0</v>
      </c>
    </row>
    <row r="39" spans="1:14" ht="15.75" customHeight="1" x14ac:dyDescent="0.25">
      <c r="A39" s="5" t="s">
        <v>86</v>
      </c>
      <c r="B39" s="6" t="s">
        <v>256</v>
      </c>
      <c r="C39" s="7" t="s">
        <v>87</v>
      </c>
      <c r="D39" s="10">
        <v>4000</v>
      </c>
      <c r="E39" s="10">
        <v>0</v>
      </c>
      <c r="F39" s="10">
        <f t="shared" si="0"/>
        <v>4000</v>
      </c>
      <c r="G39" s="10">
        <v>150</v>
      </c>
      <c r="H39" s="10">
        <f t="shared" si="1"/>
        <v>150</v>
      </c>
      <c r="I39" s="10">
        <f t="shared" si="1"/>
        <v>150</v>
      </c>
      <c r="J39" s="10">
        <f t="shared" si="1"/>
        <v>150</v>
      </c>
      <c r="K39" s="8">
        <f t="shared" si="2"/>
        <v>3850</v>
      </c>
      <c r="L39" s="8">
        <f t="shared" si="3"/>
        <v>3850</v>
      </c>
      <c r="M39" s="8">
        <f t="shared" si="4"/>
        <v>3850</v>
      </c>
      <c r="N39" s="8">
        <f t="shared" si="5"/>
        <v>3.75</v>
      </c>
    </row>
    <row r="40" spans="1:14" ht="15.75" customHeight="1" x14ac:dyDescent="0.25">
      <c r="A40" s="5" t="s">
        <v>88</v>
      </c>
      <c r="B40" s="6" t="s">
        <v>256</v>
      </c>
      <c r="C40" s="7" t="s">
        <v>89</v>
      </c>
      <c r="D40" s="10">
        <v>10000</v>
      </c>
      <c r="E40" s="10">
        <v>0</v>
      </c>
      <c r="F40" s="10">
        <f t="shared" si="0"/>
        <v>10000</v>
      </c>
      <c r="G40" s="10">
        <v>0</v>
      </c>
      <c r="H40" s="10">
        <f t="shared" si="1"/>
        <v>0</v>
      </c>
      <c r="I40" s="10">
        <f t="shared" si="1"/>
        <v>0</v>
      </c>
      <c r="J40" s="10">
        <f t="shared" si="1"/>
        <v>0</v>
      </c>
      <c r="K40" s="8">
        <f t="shared" si="2"/>
        <v>10000</v>
      </c>
      <c r="L40" s="8">
        <f t="shared" si="3"/>
        <v>10000</v>
      </c>
      <c r="M40" s="8">
        <f t="shared" si="4"/>
        <v>10000</v>
      </c>
      <c r="N40" s="8">
        <f t="shared" si="5"/>
        <v>0</v>
      </c>
    </row>
    <row r="41" spans="1:14" ht="15.75" customHeight="1" x14ac:dyDescent="0.25">
      <c r="A41" s="5" t="s">
        <v>90</v>
      </c>
      <c r="B41" s="6" t="s">
        <v>256</v>
      </c>
      <c r="C41" s="7" t="s">
        <v>91</v>
      </c>
      <c r="D41" s="10">
        <v>10000</v>
      </c>
      <c r="E41" s="10">
        <v>0</v>
      </c>
      <c r="F41" s="10">
        <f t="shared" si="0"/>
        <v>10000</v>
      </c>
      <c r="G41" s="10">
        <v>0</v>
      </c>
      <c r="H41" s="10">
        <f t="shared" si="1"/>
        <v>0</v>
      </c>
      <c r="I41" s="10">
        <f t="shared" si="1"/>
        <v>0</v>
      </c>
      <c r="J41" s="10">
        <f t="shared" si="1"/>
        <v>0</v>
      </c>
      <c r="K41" s="8">
        <f t="shared" si="2"/>
        <v>10000</v>
      </c>
      <c r="L41" s="8">
        <f t="shared" si="3"/>
        <v>10000</v>
      </c>
      <c r="M41" s="8">
        <f t="shared" si="4"/>
        <v>10000</v>
      </c>
      <c r="N41" s="8">
        <f t="shared" si="5"/>
        <v>0</v>
      </c>
    </row>
    <row r="42" spans="1:14" ht="15.75" customHeight="1" x14ac:dyDescent="0.25">
      <c r="A42" s="5" t="s">
        <v>92</v>
      </c>
      <c r="B42" s="6" t="s">
        <v>256</v>
      </c>
      <c r="C42" s="7" t="s">
        <v>93</v>
      </c>
      <c r="D42" s="10">
        <v>10000</v>
      </c>
      <c r="E42" s="10">
        <v>0</v>
      </c>
      <c r="F42" s="10">
        <f t="shared" si="0"/>
        <v>10000</v>
      </c>
      <c r="G42" s="10">
        <v>0</v>
      </c>
      <c r="H42" s="10">
        <f t="shared" si="1"/>
        <v>0</v>
      </c>
      <c r="I42" s="10">
        <f t="shared" si="1"/>
        <v>0</v>
      </c>
      <c r="J42" s="10">
        <f t="shared" si="1"/>
        <v>0</v>
      </c>
      <c r="K42" s="8">
        <f t="shared" si="2"/>
        <v>10000</v>
      </c>
      <c r="L42" s="8">
        <f t="shared" si="3"/>
        <v>10000</v>
      </c>
      <c r="M42" s="8">
        <f t="shared" si="4"/>
        <v>10000</v>
      </c>
      <c r="N42" s="8">
        <f t="shared" si="5"/>
        <v>0</v>
      </c>
    </row>
    <row r="43" spans="1:14" ht="15.75" customHeight="1" x14ac:dyDescent="0.25">
      <c r="A43" s="5" t="s">
        <v>94</v>
      </c>
      <c r="B43" s="6" t="s">
        <v>256</v>
      </c>
      <c r="C43" s="7" t="s">
        <v>95</v>
      </c>
      <c r="D43" s="10">
        <v>10900</v>
      </c>
      <c r="E43" s="10">
        <v>0</v>
      </c>
      <c r="F43" s="10">
        <f t="shared" si="0"/>
        <v>10900</v>
      </c>
      <c r="G43" s="10">
        <v>0</v>
      </c>
      <c r="H43" s="10">
        <f t="shared" si="1"/>
        <v>0</v>
      </c>
      <c r="I43" s="10">
        <f t="shared" si="1"/>
        <v>0</v>
      </c>
      <c r="J43" s="10">
        <f t="shared" si="1"/>
        <v>0</v>
      </c>
      <c r="K43" s="8">
        <f t="shared" si="2"/>
        <v>10900</v>
      </c>
      <c r="L43" s="8">
        <f t="shared" si="3"/>
        <v>10900</v>
      </c>
      <c r="M43" s="8">
        <f t="shared" si="4"/>
        <v>10900</v>
      </c>
      <c r="N43" s="8">
        <f t="shared" si="5"/>
        <v>0</v>
      </c>
    </row>
    <row r="44" spans="1:14" ht="15.75" customHeight="1" x14ac:dyDescent="0.25">
      <c r="A44" s="5" t="s">
        <v>96</v>
      </c>
      <c r="B44" s="6" t="s">
        <v>256</v>
      </c>
      <c r="C44" s="7" t="s">
        <v>97</v>
      </c>
      <c r="D44" s="10">
        <v>6500</v>
      </c>
      <c r="E44" s="10">
        <v>0</v>
      </c>
      <c r="F44" s="10">
        <f t="shared" si="0"/>
        <v>6500</v>
      </c>
      <c r="G44" s="10">
        <v>0</v>
      </c>
      <c r="H44" s="10">
        <f t="shared" si="1"/>
        <v>0</v>
      </c>
      <c r="I44" s="10">
        <f t="shared" si="1"/>
        <v>0</v>
      </c>
      <c r="J44" s="10">
        <f t="shared" si="1"/>
        <v>0</v>
      </c>
      <c r="K44" s="8">
        <f t="shared" si="2"/>
        <v>6500</v>
      </c>
      <c r="L44" s="8">
        <f t="shared" si="3"/>
        <v>6500</v>
      </c>
      <c r="M44" s="8">
        <f t="shared" si="4"/>
        <v>6500</v>
      </c>
      <c r="N44" s="8">
        <f t="shared" si="5"/>
        <v>0</v>
      </c>
    </row>
    <row r="45" spans="1:14" ht="15.75" customHeight="1" x14ac:dyDescent="0.25">
      <c r="A45" s="5" t="s">
        <v>98</v>
      </c>
      <c r="B45" s="6" t="s">
        <v>256</v>
      </c>
      <c r="C45" s="7" t="s">
        <v>99</v>
      </c>
      <c r="D45" s="10">
        <v>31500</v>
      </c>
      <c r="E45" s="10">
        <v>0</v>
      </c>
      <c r="F45" s="10">
        <f t="shared" si="0"/>
        <v>31500</v>
      </c>
      <c r="G45" s="10">
        <v>6295</v>
      </c>
      <c r="H45" s="10">
        <f t="shared" si="1"/>
        <v>6295</v>
      </c>
      <c r="I45" s="10">
        <f t="shared" si="1"/>
        <v>6295</v>
      </c>
      <c r="J45" s="10">
        <f t="shared" si="1"/>
        <v>6295</v>
      </c>
      <c r="K45" s="8">
        <f t="shared" si="2"/>
        <v>25205</v>
      </c>
      <c r="L45" s="8">
        <f t="shared" si="3"/>
        <v>25205</v>
      </c>
      <c r="M45" s="8">
        <f t="shared" si="4"/>
        <v>25205</v>
      </c>
      <c r="N45" s="8">
        <f t="shared" si="5"/>
        <v>19.98</v>
      </c>
    </row>
    <row r="46" spans="1:14" ht="15.75" customHeight="1" x14ac:dyDescent="0.25">
      <c r="A46" s="5" t="s">
        <v>100</v>
      </c>
      <c r="B46" s="6" t="s">
        <v>256</v>
      </c>
      <c r="C46" s="7" t="s">
        <v>101</v>
      </c>
      <c r="D46" s="10">
        <v>10300</v>
      </c>
      <c r="E46" s="10">
        <v>0</v>
      </c>
      <c r="F46" s="10">
        <f t="shared" si="0"/>
        <v>10300</v>
      </c>
      <c r="G46" s="10">
        <v>0</v>
      </c>
      <c r="H46" s="10">
        <f t="shared" si="1"/>
        <v>0</v>
      </c>
      <c r="I46" s="10">
        <f t="shared" si="1"/>
        <v>0</v>
      </c>
      <c r="J46" s="10">
        <f t="shared" si="1"/>
        <v>0</v>
      </c>
      <c r="K46" s="8">
        <f t="shared" si="2"/>
        <v>10300</v>
      </c>
      <c r="L46" s="8">
        <f t="shared" si="3"/>
        <v>10300</v>
      </c>
      <c r="M46" s="8">
        <f t="shared" si="4"/>
        <v>10300</v>
      </c>
      <c r="N46" s="8">
        <f t="shared" si="5"/>
        <v>0</v>
      </c>
    </row>
    <row r="47" spans="1:14" ht="15.75" customHeight="1" x14ac:dyDescent="0.25">
      <c r="A47" s="5" t="s">
        <v>102</v>
      </c>
      <c r="B47" s="6" t="s">
        <v>256</v>
      </c>
      <c r="C47" s="7" t="s">
        <v>103</v>
      </c>
      <c r="D47" s="10">
        <v>17500</v>
      </c>
      <c r="E47" s="10">
        <v>0</v>
      </c>
      <c r="F47" s="10">
        <f t="shared" si="0"/>
        <v>17500</v>
      </c>
      <c r="G47" s="10">
        <v>0</v>
      </c>
      <c r="H47" s="10">
        <f t="shared" si="1"/>
        <v>0</v>
      </c>
      <c r="I47" s="10">
        <f t="shared" si="1"/>
        <v>0</v>
      </c>
      <c r="J47" s="10">
        <f t="shared" si="1"/>
        <v>0</v>
      </c>
      <c r="K47" s="8">
        <f t="shared" si="2"/>
        <v>17500</v>
      </c>
      <c r="L47" s="8">
        <f t="shared" si="3"/>
        <v>17500</v>
      </c>
      <c r="M47" s="8">
        <f t="shared" si="4"/>
        <v>17500</v>
      </c>
      <c r="N47" s="8">
        <f t="shared" si="5"/>
        <v>0</v>
      </c>
    </row>
    <row r="48" spans="1:14" ht="15.75" customHeight="1" x14ac:dyDescent="0.25">
      <c r="A48" s="5" t="s">
        <v>279</v>
      </c>
      <c r="B48" s="6" t="s">
        <v>256</v>
      </c>
      <c r="C48" s="7" t="s">
        <v>280</v>
      </c>
      <c r="D48" s="10">
        <v>1600</v>
      </c>
      <c r="E48" s="10">
        <v>0</v>
      </c>
      <c r="F48" s="10">
        <f t="shared" si="0"/>
        <v>1600</v>
      </c>
      <c r="G48" s="10">
        <v>0</v>
      </c>
      <c r="H48" s="10">
        <f t="shared" si="1"/>
        <v>0</v>
      </c>
      <c r="I48" s="10">
        <f t="shared" si="1"/>
        <v>0</v>
      </c>
      <c r="J48" s="10">
        <f t="shared" si="1"/>
        <v>0</v>
      </c>
      <c r="K48" s="8">
        <f t="shared" si="2"/>
        <v>1600</v>
      </c>
      <c r="L48" s="8">
        <f t="shared" si="3"/>
        <v>1600</v>
      </c>
      <c r="M48" s="8">
        <f t="shared" si="4"/>
        <v>1600</v>
      </c>
      <c r="N48" s="8">
        <f t="shared" si="5"/>
        <v>0</v>
      </c>
    </row>
    <row r="49" spans="1:14" ht="15.75" customHeight="1" x14ac:dyDescent="0.25">
      <c r="A49" s="5" t="s">
        <v>281</v>
      </c>
      <c r="B49" s="6" t="s">
        <v>256</v>
      </c>
      <c r="C49" s="7" t="s">
        <v>283</v>
      </c>
      <c r="D49" s="10">
        <v>3000</v>
      </c>
      <c r="E49" s="10">
        <v>0</v>
      </c>
      <c r="F49" s="10">
        <f t="shared" si="0"/>
        <v>3000</v>
      </c>
      <c r="G49" s="10">
        <v>0</v>
      </c>
      <c r="H49" s="10">
        <f t="shared" si="1"/>
        <v>0</v>
      </c>
      <c r="I49" s="10">
        <f t="shared" si="1"/>
        <v>0</v>
      </c>
      <c r="J49" s="10">
        <f t="shared" si="1"/>
        <v>0</v>
      </c>
      <c r="K49" s="8">
        <f t="shared" si="2"/>
        <v>3000</v>
      </c>
      <c r="L49" s="8">
        <f t="shared" si="3"/>
        <v>3000</v>
      </c>
      <c r="M49" s="8">
        <f t="shared" si="4"/>
        <v>3000</v>
      </c>
      <c r="N49" s="8">
        <f t="shared" si="5"/>
        <v>0</v>
      </c>
    </row>
    <row r="50" spans="1:14" ht="15.75" customHeight="1" x14ac:dyDescent="0.25">
      <c r="A50" s="5" t="s">
        <v>282</v>
      </c>
      <c r="B50" s="6" t="s">
        <v>256</v>
      </c>
      <c r="C50" s="7" t="s">
        <v>284</v>
      </c>
      <c r="D50" s="10">
        <v>1000</v>
      </c>
      <c r="E50" s="10">
        <v>0</v>
      </c>
      <c r="F50" s="10">
        <f t="shared" si="0"/>
        <v>1000</v>
      </c>
      <c r="G50" s="10">
        <v>0</v>
      </c>
      <c r="H50" s="10">
        <f t="shared" si="1"/>
        <v>0</v>
      </c>
      <c r="I50" s="10">
        <f t="shared" si="1"/>
        <v>0</v>
      </c>
      <c r="J50" s="10">
        <f t="shared" si="1"/>
        <v>0</v>
      </c>
      <c r="K50" s="8">
        <f t="shared" si="2"/>
        <v>1000</v>
      </c>
      <c r="L50" s="8">
        <f t="shared" si="3"/>
        <v>1000</v>
      </c>
      <c r="M50" s="8">
        <f t="shared" si="4"/>
        <v>1000</v>
      </c>
      <c r="N50" s="8">
        <f t="shared" si="5"/>
        <v>0</v>
      </c>
    </row>
    <row r="51" spans="1:14" ht="15.75" customHeight="1" x14ac:dyDescent="0.25">
      <c r="A51" s="5" t="s">
        <v>104</v>
      </c>
      <c r="B51" s="6" t="s">
        <v>256</v>
      </c>
      <c r="C51" s="7" t="s">
        <v>105</v>
      </c>
      <c r="D51" s="10">
        <v>4143.87</v>
      </c>
      <c r="E51" s="10">
        <v>0</v>
      </c>
      <c r="F51" s="10">
        <f t="shared" si="0"/>
        <v>4143.87</v>
      </c>
      <c r="G51" s="10">
        <v>0</v>
      </c>
      <c r="H51" s="10">
        <f t="shared" si="1"/>
        <v>0</v>
      </c>
      <c r="I51" s="10">
        <f t="shared" si="1"/>
        <v>0</v>
      </c>
      <c r="J51" s="10">
        <f t="shared" si="1"/>
        <v>0</v>
      </c>
      <c r="K51" s="8">
        <f t="shared" si="2"/>
        <v>4143.87</v>
      </c>
      <c r="L51" s="8">
        <f t="shared" si="3"/>
        <v>4143.87</v>
      </c>
      <c r="M51" s="8">
        <f t="shared" si="4"/>
        <v>4143.87</v>
      </c>
      <c r="N51" s="8">
        <f t="shared" si="5"/>
        <v>0</v>
      </c>
    </row>
    <row r="52" spans="1:14" ht="15.75" customHeight="1" x14ac:dyDescent="0.25">
      <c r="A52" s="5" t="s">
        <v>106</v>
      </c>
      <c r="B52" s="6" t="s">
        <v>256</v>
      </c>
      <c r="C52" s="7" t="s">
        <v>107</v>
      </c>
      <c r="D52" s="10">
        <v>20000</v>
      </c>
      <c r="E52" s="10">
        <v>0</v>
      </c>
      <c r="F52" s="10">
        <f t="shared" si="0"/>
        <v>20000</v>
      </c>
      <c r="G52" s="10">
        <v>0</v>
      </c>
      <c r="H52" s="10">
        <f t="shared" si="1"/>
        <v>0</v>
      </c>
      <c r="I52" s="10">
        <f t="shared" si="1"/>
        <v>0</v>
      </c>
      <c r="J52" s="10">
        <f t="shared" si="1"/>
        <v>0</v>
      </c>
      <c r="K52" s="8">
        <f t="shared" si="2"/>
        <v>20000</v>
      </c>
      <c r="L52" s="8">
        <f t="shared" si="3"/>
        <v>20000</v>
      </c>
      <c r="M52" s="8">
        <f t="shared" si="4"/>
        <v>20000</v>
      </c>
      <c r="N52" s="8">
        <f t="shared" si="5"/>
        <v>0</v>
      </c>
    </row>
    <row r="53" spans="1:14" ht="15.75" customHeight="1" x14ac:dyDescent="0.25">
      <c r="A53" s="5" t="s">
        <v>108</v>
      </c>
      <c r="B53" s="6" t="s">
        <v>256</v>
      </c>
      <c r="C53" s="7" t="s">
        <v>109</v>
      </c>
      <c r="D53" s="10">
        <v>1120</v>
      </c>
      <c r="E53" s="10">
        <v>0</v>
      </c>
      <c r="F53" s="10">
        <f t="shared" si="0"/>
        <v>1120</v>
      </c>
      <c r="G53" s="10">
        <v>0</v>
      </c>
      <c r="H53" s="10">
        <f t="shared" si="1"/>
        <v>0</v>
      </c>
      <c r="I53" s="10">
        <f t="shared" si="1"/>
        <v>0</v>
      </c>
      <c r="J53" s="10">
        <f t="shared" si="1"/>
        <v>0</v>
      </c>
      <c r="K53" s="8">
        <f t="shared" si="2"/>
        <v>1120</v>
      </c>
      <c r="L53" s="8">
        <f t="shared" si="3"/>
        <v>1120</v>
      </c>
      <c r="M53" s="8">
        <f t="shared" si="4"/>
        <v>1120</v>
      </c>
      <c r="N53" s="8">
        <f t="shared" si="5"/>
        <v>0</v>
      </c>
    </row>
    <row r="54" spans="1:14" ht="15.75" customHeight="1" x14ac:dyDescent="0.25">
      <c r="A54" s="5" t="s">
        <v>110</v>
      </c>
      <c r="B54" s="6" t="s">
        <v>256</v>
      </c>
      <c r="C54" s="7" t="s">
        <v>77</v>
      </c>
      <c r="D54" s="10">
        <v>3000</v>
      </c>
      <c r="E54" s="10">
        <v>0</v>
      </c>
      <c r="F54" s="10">
        <f t="shared" si="0"/>
        <v>3000</v>
      </c>
      <c r="G54" s="10">
        <v>0</v>
      </c>
      <c r="H54" s="10">
        <f t="shared" si="1"/>
        <v>0</v>
      </c>
      <c r="I54" s="10">
        <f t="shared" si="1"/>
        <v>0</v>
      </c>
      <c r="J54" s="10">
        <f t="shared" si="1"/>
        <v>0</v>
      </c>
      <c r="K54" s="8">
        <f t="shared" si="2"/>
        <v>3000</v>
      </c>
      <c r="L54" s="8">
        <f t="shared" si="3"/>
        <v>3000</v>
      </c>
      <c r="M54" s="8">
        <f t="shared" si="4"/>
        <v>3000</v>
      </c>
      <c r="N54" s="8">
        <f t="shared" si="5"/>
        <v>0</v>
      </c>
    </row>
    <row r="55" spans="1:14" ht="15.75" customHeight="1" x14ac:dyDescent="0.25">
      <c r="A55" s="5" t="s">
        <v>111</v>
      </c>
      <c r="B55" s="6" t="s">
        <v>257</v>
      </c>
      <c r="C55" s="7" t="s">
        <v>112</v>
      </c>
      <c r="D55" s="10">
        <v>15000</v>
      </c>
      <c r="E55" s="10">
        <v>0</v>
      </c>
      <c r="F55" s="10">
        <f t="shared" si="0"/>
        <v>15000</v>
      </c>
      <c r="G55" s="10">
        <v>5880.87</v>
      </c>
      <c r="H55" s="10">
        <f t="shared" si="1"/>
        <v>5880.87</v>
      </c>
      <c r="I55" s="10">
        <f t="shared" si="1"/>
        <v>5880.87</v>
      </c>
      <c r="J55" s="10">
        <f t="shared" si="1"/>
        <v>5880.87</v>
      </c>
      <c r="K55" s="8">
        <f t="shared" si="2"/>
        <v>9119.1299999999992</v>
      </c>
      <c r="L55" s="8">
        <f t="shared" si="3"/>
        <v>9119.1299999999992</v>
      </c>
      <c r="M55" s="8">
        <f t="shared" si="4"/>
        <v>9119.1299999999992</v>
      </c>
      <c r="N55" s="8">
        <f t="shared" si="5"/>
        <v>39.21</v>
      </c>
    </row>
    <row r="56" spans="1:14" ht="15.75" customHeight="1" x14ac:dyDescent="0.25">
      <c r="A56" s="5" t="s">
        <v>113</v>
      </c>
      <c r="B56" s="6" t="s">
        <v>257</v>
      </c>
      <c r="C56" s="7" t="s">
        <v>114</v>
      </c>
      <c r="D56" s="10">
        <v>232000</v>
      </c>
      <c r="E56" s="10">
        <v>0</v>
      </c>
      <c r="F56" s="10">
        <f t="shared" si="0"/>
        <v>232000</v>
      </c>
      <c r="G56" s="10">
        <v>23482.63</v>
      </c>
      <c r="H56" s="10">
        <f t="shared" si="1"/>
        <v>23482.63</v>
      </c>
      <c r="I56" s="10">
        <f t="shared" si="1"/>
        <v>23482.63</v>
      </c>
      <c r="J56" s="10">
        <f t="shared" si="1"/>
        <v>23482.63</v>
      </c>
      <c r="K56" s="8">
        <f t="shared" si="2"/>
        <v>208517.37</v>
      </c>
      <c r="L56" s="8">
        <f t="shared" si="3"/>
        <v>208517.37</v>
      </c>
      <c r="M56" s="8">
        <f t="shared" si="4"/>
        <v>208517.37</v>
      </c>
      <c r="N56" s="8">
        <f t="shared" si="5"/>
        <v>10.119999999999999</v>
      </c>
    </row>
    <row r="57" spans="1:14" ht="15.75" customHeight="1" x14ac:dyDescent="0.25">
      <c r="A57" s="5" t="s">
        <v>115</v>
      </c>
      <c r="B57" s="6" t="s">
        <v>258</v>
      </c>
      <c r="C57" s="7" t="s">
        <v>116</v>
      </c>
      <c r="D57" s="10">
        <v>7000</v>
      </c>
      <c r="E57" s="10">
        <v>0</v>
      </c>
      <c r="F57" s="10">
        <f t="shared" si="0"/>
        <v>7000</v>
      </c>
      <c r="G57" s="10">
        <v>0</v>
      </c>
      <c r="H57" s="10">
        <f t="shared" si="1"/>
        <v>0</v>
      </c>
      <c r="I57" s="10">
        <f t="shared" si="1"/>
        <v>0</v>
      </c>
      <c r="J57" s="10">
        <f t="shared" si="1"/>
        <v>0</v>
      </c>
      <c r="K57" s="8">
        <f t="shared" si="2"/>
        <v>7000</v>
      </c>
      <c r="L57" s="8">
        <f t="shared" si="3"/>
        <v>7000</v>
      </c>
      <c r="M57" s="8">
        <f t="shared" si="4"/>
        <v>7000</v>
      </c>
      <c r="N57" s="8">
        <f t="shared" si="5"/>
        <v>0</v>
      </c>
    </row>
    <row r="58" spans="1:14" ht="15.75" customHeight="1" x14ac:dyDescent="0.25">
      <c r="A58" s="5" t="s">
        <v>117</v>
      </c>
      <c r="B58" s="6" t="s">
        <v>258</v>
      </c>
      <c r="C58" s="7" t="s">
        <v>118</v>
      </c>
      <c r="D58" s="10">
        <v>6000</v>
      </c>
      <c r="E58" s="10">
        <v>0</v>
      </c>
      <c r="F58" s="10">
        <f t="shared" si="0"/>
        <v>6000</v>
      </c>
      <c r="G58" s="10">
        <v>338.38</v>
      </c>
      <c r="H58" s="10">
        <f t="shared" si="1"/>
        <v>338.38</v>
      </c>
      <c r="I58" s="10">
        <f t="shared" si="1"/>
        <v>338.38</v>
      </c>
      <c r="J58" s="10">
        <f t="shared" si="1"/>
        <v>338.38</v>
      </c>
      <c r="K58" s="8">
        <f t="shared" si="2"/>
        <v>5661.62</v>
      </c>
      <c r="L58" s="8">
        <f t="shared" si="3"/>
        <v>5661.62</v>
      </c>
      <c r="M58" s="8">
        <f t="shared" si="4"/>
        <v>5661.62</v>
      </c>
      <c r="N58" s="8">
        <f t="shared" si="5"/>
        <v>5.64</v>
      </c>
    </row>
    <row r="59" spans="1:14" ht="15.75" customHeight="1" x14ac:dyDescent="0.25">
      <c r="A59" s="5" t="s">
        <v>119</v>
      </c>
      <c r="B59" s="6" t="s">
        <v>258</v>
      </c>
      <c r="C59" s="7" t="s">
        <v>120</v>
      </c>
      <c r="D59" s="10">
        <v>10000</v>
      </c>
      <c r="E59" s="10">
        <v>0</v>
      </c>
      <c r="F59" s="10">
        <f t="shared" si="0"/>
        <v>10000</v>
      </c>
      <c r="G59" s="10">
        <v>564.29</v>
      </c>
      <c r="H59" s="10">
        <f t="shared" si="1"/>
        <v>564.29</v>
      </c>
      <c r="I59" s="10">
        <f t="shared" si="1"/>
        <v>564.29</v>
      </c>
      <c r="J59" s="10">
        <f t="shared" si="1"/>
        <v>564.29</v>
      </c>
      <c r="K59" s="8">
        <f t="shared" si="2"/>
        <v>9435.7099999999991</v>
      </c>
      <c r="L59" s="8">
        <f t="shared" si="3"/>
        <v>9435.7099999999991</v>
      </c>
      <c r="M59" s="8">
        <f t="shared" si="4"/>
        <v>9435.7099999999991</v>
      </c>
      <c r="N59" s="8">
        <f t="shared" si="5"/>
        <v>5.64</v>
      </c>
    </row>
    <row r="60" spans="1:14" ht="15.75" customHeight="1" x14ac:dyDescent="0.25">
      <c r="A60" s="5" t="s">
        <v>121</v>
      </c>
      <c r="B60" s="6" t="s">
        <v>258</v>
      </c>
      <c r="C60" s="7" t="s">
        <v>122</v>
      </c>
      <c r="D60" s="10">
        <v>1000</v>
      </c>
      <c r="E60" s="10">
        <v>0</v>
      </c>
      <c r="F60" s="10">
        <f t="shared" si="0"/>
        <v>1000</v>
      </c>
      <c r="G60" s="10">
        <v>0</v>
      </c>
      <c r="H60" s="10">
        <f t="shared" si="1"/>
        <v>0</v>
      </c>
      <c r="I60" s="10">
        <f t="shared" si="1"/>
        <v>0</v>
      </c>
      <c r="J60" s="10">
        <f t="shared" si="1"/>
        <v>0</v>
      </c>
      <c r="K60" s="8">
        <f t="shared" si="2"/>
        <v>1000</v>
      </c>
      <c r="L60" s="8">
        <f t="shared" si="3"/>
        <v>1000</v>
      </c>
      <c r="M60" s="8">
        <f t="shared" si="4"/>
        <v>1000</v>
      </c>
      <c r="N60" s="8">
        <f t="shared" si="5"/>
        <v>0</v>
      </c>
    </row>
    <row r="61" spans="1:14" ht="15.75" customHeight="1" x14ac:dyDescent="0.25">
      <c r="A61" s="5" t="s">
        <v>123</v>
      </c>
      <c r="B61" s="6" t="s">
        <v>258</v>
      </c>
      <c r="C61" s="7" t="s">
        <v>124</v>
      </c>
      <c r="D61" s="10">
        <v>1000</v>
      </c>
      <c r="E61" s="10">
        <v>0</v>
      </c>
      <c r="F61" s="10">
        <f t="shared" si="0"/>
        <v>1000</v>
      </c>
      <c r="G61" s="10">
        <v>0</v>
      </c>
      <c r="H61" s="10">
        <f t="shared" si="1"/>
        <v>0</v>
      </c>
      <c r="I61" s="10">
        <f t="shared" si="1"/>
        <v>0</v>
      </c>
      <c r="J61" s="10">
        <f t="shared" si="1"/>
        <v>0</v>
      </c>
      <c r="K61" s="8">
        <f t="shared" si="2"/>
        <v>1000</v>
      </c>
      <c r="L61" s="8">
        <f t="shared" si="3"/>
        <v>1000</v>
      </c>
      <c r="M61" s="8">
        <f t="shared" si="4"/>
        <v>1000</v>
      </c>
      <c r="N61" s="8">
        <f t="shared" si="5"/>
        <v>0</v>
      </c>
    </row>
    <row r="62" spans="1:14" ht="15.75" customHeight="1" x14ac:dyDescent="0.25">
      <c r="A62" s="5" t="s">
        <v>125</v>
      </c>
      <c r="B62" s="6" t="s">
        <v>259</v>
      </c>
      <c r="C62" s="7" t="s">
        <v>126</v>
      </c>
      <c r="D62" s="10">
        <v>69880</v>
      </c>
      <c r="E62" s="10">
        <v>0</v>
      </c>
      <c r="F62" s="10">
        <f t="shared" si="0"/>
        <v>69880</v>
      </c>
      <c r="G62" s="10">
        <v>2221.87</v>
      </c>
      <c r="H62" s="10">
        <f t="shared" si="1"/>
        <v>2221.87</v>
      </c>
      <c r="I62" s="10">
        <f t="shared" si="1"/>
        <v>2221.87</v>
      </c>
      <c r="J62" s="10">
        <f t="shared" si="1"/>
        <v>2221.87</v>
      </c>
      <c r="K62" s="8">
        <f t="shared" si="2"/>
        <v>67658.13</v>
      </c>
      <c r="L62" s="8">
        <f t="shared" si="3"/>
        <v>67658.13</v>
      </c>
      <c r="M62" s="8">
        <f t="shared" si="4"/>
        <v>67658.13</v>
      </c>
      <c r="N62" s="8">
        <f t="shared" si="5"/>
        <v>3.18</v>
      </c>
    </row>
    <row r="63" spans="1:14" ht="15.75" customHeight="1" x14ac:dyDescent="0.25">
      <c r="A63" s="5" t="s">
        <v>127</v>
      </c>
      <c r="B63" s="6" t="s">
        <v>260</v>
      </c>
      <c r="C63" s="7" t="s">
        <v>15</v>
      </c>
      <c r="D63" s="10">
        <v>575694.6</v>
      </c>
      <c r="E63" s="10">
        <v>0</v>
      </c>
      <c r="F63" s="10">
        <f t="shared" si="0"/>
        <v>575694.6</v>
      </c>
      <c r="G63" s="10">
        <v>36635.160000000003</v>
      </c>
      <c r="H63" s="10">
        <f t="shared" si="1"/>
        <v>36635.160000000003</v>
      </c>
      <c r="I63" s="10">
        <f t="shared" si="1"/>
        <v>36635.160000000003</v>
      </c>
      <c r="J63" s="10">
        <f t="shared" si="1"/>
        <v>36635.160000000003</v>
      </c>
      <c r="K63" s="8">
        <f t="shared" si="2"/>
        <v>539059.43999999994</v>
      </c>
      <c r="L63" s="8">
        <f t="shared" si="3"/>
        <v>539059.43999999994</v>
      </c>
      <c r="M63" s="8">
        <f t="shared" si="4"/>
        <v>539059.43999999994</v>
      </c>
      <c r="N63" s="8">
        <f t="shared" si="5"/>
        <v>6.36</v>
      </c>
    </row>
    <row r="64" spans="1:14" ht="15.75" customHeight="1" x14ac:dyDescent="0.25">
      <c r="A64" s="5" t="s">
        <v>128</v>
      </c>
      <c r="B64" s="6" t="s">
        <v>260</v>
      </c>
      <c r="C64" s="7" t="s">
        <v>16</v>
      </c>
      <c r="D64" s="10">
        <v>401388.36</v>
      </c>
      <c r="E64" s="10">
        <v>0</v>
      </c>
      <c r="F64" s="10">
        <f t="shared" si="0"/>
        <v>401388.36</v>
      </c>
      <c r="G64" s="10">
        <v>25227.73</v>
      </c>
      <c r="H64" s="10">
        <f t="shared" si="1"/>
        <v>25227.73</v>
      </c>
      <c r="I64" s="10">
        <f t="shared" si="1"/>
        <v>25227.73</v>
      </c>
      <c r="J64" s="10">
        <f t="shared" si="1"/>
        <v>25227.73</v>
      </c>
      <c r="K64" s="8">
        <f t="shared" si="2"/>
        <v>376160.63</v>
      </c>
      <c r="L64" s="8">
        <f t="shared" si="3"/>
        <v>376160.63</v>
      </c>
      <c r="M64" s="8">
        <f t="shared" si="4"/>
        <v>376160.63</v>
      </c>
      <c r="N64" s="8">
        <f t="shared" si="5"/>
        <v>6.29</v>
      </c>
    </row>
    <row r="65" spans="1:14" ht="15.75" customHeight="1" x14ac:dyDescent="0.25">
      <c r="A65" s="5" t="s">
        <v>129</v>
      </c>
      <c r="B65" s="6" t="s">
        <v>260</v>
      </c>
      <c r="C65" s="7" t="s">
        <v>22</v>
      </c>
      <c r="D65" s="10">
        <v>114734.98</v>
      </c>
      <c r="E65" s="10">
        <v>0</v>
      </c>
      <c r="F65" s="10">
        <f t="shared" si="0"/>
        <v>114734.98</v>
      </c>
      <c r="G65" s="10">
        <v>7723.6</v>
      </c>
      <c r="H65" s="10">
        <f t="shared" si="1"/>
        <v>7723.6</v>
      </c>
      <c r="I65" s="10">
        <f t="shared" si="1"/>
        <v>7723.6</v>
      </c>
      <c r="J65" s="10">
        <f t="shared" si="1"/>
        <v>7723.6</v>
      </c>
      <c r="K65" s="8">
        <f t="shared" si="2"/>
        <v>107011.38</v>
      </c>
      <c r="L65" s="8">
        <f t="shared" si="3"/>
        <v>107011.38</v>
      </c>
      <c r="M65" s="8">
        <f t="shared" si="4"/>
        <v>107011.38</v>
      </c>
      <c r="N65" s="8">
        <f t="shared" si="5"/>
        <v>6.73</v>
      </c>
    </row>
    <row r="66" spans="1:14" ht="15.75" customHeight="1" x14ac:dyDescent="0.25">
      <c r="A66" s="5" t="s">
        <v>130</v>
      </c>
      <c r="B66" s="6" t="s">
        <v>260</v>
      </c>
      <c r="C66" s="7" t="s">
        <v>24</v>
      </c>
      <c r="D66" s="10">
        <v>75723.92</v>
      </c>
      <c r="E66" s="10">
        <v>0</v>
      </c>
      <c r="F66" s="10">
        <f t="shared" si="0"/>
        <v>75723.92</v>
      </c>
      <c r="G66" s="10">
        <v>5260.29</v>
      </c>
      <c r="H66" s="10">
        <f t="shared" si="1"/>
        <v>5260.29</v>
      </c>
      <c r="I66" s="10">
        <f t="shared" si="1"/>
        <v>5260.29</v>
      </c>
      <c r="J66" s="10">
        <f t="shared" si="1"/>
        <v>5260.29</v>
      </c>
      <c r="K66" s="8">
        <f t="shared" si="2"/>
        <v>70463.63</v>
      </c>
      <c r="L66" s="8">
        <f t="shared" si="3"/>
        <v>70463.63</v>
      </c>
      <c r="M66" s="8">
        <f t="shared" si="4"/>
        <v>70463.63</v>
      </c>
      <c r="N66" s="8">
        <f t="shared" si="5"/>
        <v>6.95</v>
      </c>
    </row>
    <row r="67" spans="1:14" ht="15.75" customHeight="1" x14ac:dyDescent="0.25">
      <c r="A67" s="5" t="s">
        <v>131</v>
      </c>
      <c r="B67" s="6" t="s">
        <v>260</v>
      </c>
      <c r="C67" s="7" t="s">
        <v>26</v>
      </c>
      <c r="D67" s="10">
        <v>3588</v>
      </c>
      <c r="E67" s="10">
        <v>0</v>
      </c>
      <c r="F67" s="10">
        <f t="shared" si="0"/>
        <v>3588</v>
      </c>
      <c r="G67" s="10">
        <v>299</v>
      </c>
      <c r="H67" s="10">
        <f t="shared" ref="H67:J130" si="6">G67</f>
        <v>299</v>
      </c>
      <c r="I67" s="10">
        <f t="shared" si="6"/>
        <v>299</v>
      </c>
      <c r="J67" s="10">
        <f t="shared" si="6"/>
        <v>299</v>
      </c>
      <c r="K67" s="8">
        <f t="shared" ref="K67:K130" si="7">ROUND(F67-H67,2)</f>
        <v>3289</v>
      </c>
      <c r="L67" s="8">
        <f t="shared" ref="L67:L130" si="8">ROUND(F67-I67,2)</f>
        <v>3289</v>
      </c>
      <c r="M67" s="8">
        <f t="shared" ref="M67:M130" si="9">ROUND(F67-J67,2)</f>
        <v>3289</v>
      </c>
      <c r="N67" s="8">
        <f t="shared" ref="N67:N130" si="10">ROUND(100/F67*H67,2)</f>
        <v>8.33</v>
      </c>
    </row>
    <row r="68" spans="1:14" ht="15.75" customHeight="1" x14ac:dyDescent="0.25">
      <c r="A68" s="5" t="s">
        <v>132</v>
      </c>
      <c r="B68" s="6" t="s">
        <v>260</v>
      </c>
      <c r="C68" s="7" t="s">
        <v>28</v>
      </c>
      <c r="D68" s="10">
        <v>28704</v>
      </c>
      <c r="E68" s="10">
        <v>0</v>
      </c>
      <c r="F68" s="10">
        <f t="shared" si="0"/>
        <v>28704</v>
      </c>
      <c r="G68" s="10">
        <v>2392</v>
      </c>
      <c r="H68" s="10">
        <f t="shared" si="6"/>
        <v>2392</v>
      </c>
      <c r="I68" s="10">
        <f t="shared" si="6"/>
        <v>2392</v>
      </c>
      <c r="J68" s="10">
        <f t="shared" si="6"/>
        <v>2392</v>
      </c>
      <c r="K68" s="8">
        <f t="shared" si="7"/>
        <v>26312</v>
      </c>
      <c r="L68" s="8">
        <f t="shared" si="8"/>
        <v>26312</v>
      </c>
      <c r="M68" s="8">
        <f t="shared" si="9"/>
        <v>26312</v>
      </c>
      <c r="N68" s="8">
        <f t="shared" si="10"/>
        <v>8.33</v>
      </c>
    </row>
    <row r="69" spans="1:14" ht="15.75" customHeight="1" x14ac:dyDescent="0.25">
      <c r="A69" s="5" t="s">
        <v>133</v>
      </c>
      <c r="B69" s="6" t="s">
        <v>260</v>
      </c>
      <c r="C69" s="7" t="s">
        <v>30</v>
      </c>
      <c r="D69" s="10">
        <v>1710</v>
      </c>
      <c r="E69" s="10">
        <v>0</v>
      </c>
      <c r="F69" s="10">
        <f t="shared" si="0"/>
        <v>1710</v>
      </c>
      <c r="G69" s="10">
        <v>137.30000000000001</v>
      </c>
      <c r="H69" s="10">
        <f t="shared" si="6"/>
        <v>137.30000000000001</v>
      </c>
      <c r="I69" s="10">
        <f t="shared" si="6"/>
        <v>137.30000000000001</v>
      </c>
      <c r="J69" s="10">
        <f t="shared" si="6"/>
        <v>137.30000000000001</v>
      </c>
      <c r="K69" s="8">
        <f t="shared" si="7"/>
        <v>1572.7</v>
      </c>
      <c r="L69" s="8">
        <f t="shared" si="8"/>
        <v>1572.7</v>
      </c>
      <c r="M69" s="8">
        <f t="shared" si="9"/>
        <v>1572.7</v>
      </c>
      <c r="N69" s="8">
        <f t="shared" si="10"/>
        <v>8.0299999999999994</v>
      </c>
    </row>
    <row r="70" spans="1:14" ht="15.75" customHeight="1" x14ac:dyDescent="0.25">
      <c r="A70" s="5" t="s">
        <v>134</v>
      </c>
      <c r="B70" s="6" t="s">
        <v>260</v>
      </c>
      <c r="C70" s="7" t="s">
        <v>32</v>
      </c>
      <c r="D70" s="10">
        <v>3084</v>
      </c>
      <c r="E70" s="10">
        <v>0</v>
      </c>
      <c r="F70" s="10">
        <f t="shared" si="0"/>
        <v>3084</v>
      </c>
      <c r="G70" s="10">
        <v>217.74</v>
      </c>
      <c r="H70" s="10">
        <f t="shared" si="6"/>
        <v>217.74</v>
      </c>
      <c r="I70" s="10">
        <f t="shared" si="6"/>
        <v>217.74</v>
      </c>
      <c r="J70" s="10">
        <f t="shared" si="6"/>
        <v>217.74</v>
      </c>
      <c r="K70" s="8">
        <f t="shared" si="7"/>
        <v>2866.26</v>
      </c>
      <c r="L70" s="8">
        <f t="shared" si="8"/>
        <v>2866.26</v>
      </c>
      <c r="M70" s="8">
        <f t="shared" si="9"/>
        <v>2866.26</v>
      </c>
      <c r="N70" s="8">
        <f t="shared" si="10"/>
        <v>7.06</v>
      </c>
    </row>
    <row r="71" spans="1:14" ht="15.75" customHeight="1" x14ac:dyDescent="0.25">
      <c r="A71" s="5" t="s">
        <v>135</v>
      </c>
      <c r="B71" s="6" t="s">
        <v>260</v>
      </c>
      <c r="C71" s="7" t="s">
        <v>36</v>
      </c>
      <c r="D71" s="10">
        <v>5850</v>
      </c>
      <c r="E71" s="10">
        <v>0</v>
      </c>
      <c r="F71" s="10">
        <f t="shared" ref="F71:F133" si="11">+D71+E71</f>
        <v>5850</v>
      </c>
      <c r="G71" s="10">
        <v>0</v>
      </c>
      <c r="H71" s="10">
        <f t="shared" si="6"/>
        <v>0</v>
      </c>
      <c r="I71" s="10">
        <f t="shared" si="6"/>
        <v>0</v>
      </c>
      <c r="J71" s="10">
        <f t="shared" si="6"/>
        <v>0</v>
      </c>
      <c r="K71" s="8">
        <f t="shared" si="7"/>
        <v>5850</v>
      </c>
      <c r="L71" s="8">
        <f t="shared" si="8"/>
        <v>5850</v>
      </c>
      <c r="M71" s="8">
        <f t="shared" si="9"/>
        <v>5850</v>
      </c>
      <c r="N71" s="8">
        <f t="shared" si="10"/>
        <v>0</v>
      </c>
    </row>
    <row r="72" spans="1:14" ht="15.75" customHeight="1" x14ac:dyDescent="0.25">
      <c r="A72" s="5" t="s">
        <v>136</v>
      </c>
      <c r="B72" s="6" t="s">
        <v>260</v>
      </c>
      <c r="C72" s="7" t="s">
        <v>38</v>
      </c>
      <c r="D72" s="10">
        <v>1214787.74</v>
      </c>
      <c r="E72" s="10">
        <v>0</v>
      </c>
      <c r="F72" s="10">
        <f t="shared" si="11"/>
        <v>1214787.74</v>
      </c>
      <c r="G72" s="10">
        <v>35341.03</v>
      </c>
      <c r="H72" s="10">
        <f t="shared" si="6"/>
        <v>35341.03</v>
      </c>
      <c r="I72" s="10">
        <f t="shared" si="6"/>
        <v>35341.03</v>
      </c>
      <c r="J72" s="10">
        <v>34919.019999999997</v>
      </c>
      <c r="K72" s="8">
        <f t="shared" si="7"/>
        <v>1179446.71</v>
      </c>
      <c r="L72" s="8">
        <f t="shared" si="8"/>
        <v>1179446.71</v>
      </c>
      <c r="M72" s="8">
        <f t="shared" si="9"/>
        <v>1179868.72</v>
      </c>
      <c r="N72" s="8">
        <f t="shared" si="10"/>
        <v>2.91</v>
      </c>
    </row>
    <row r="73" spans="1:14" ht="15.75" customHeight="1" x14ac:dyDescent="0.25">
      <c r="A73" s="5" t="s">
        <v>137</v>
      </c>
      <c r="B73" s="6" t="s">
        <v>260</v>
      </c>
      <c r="C73" s="7" t="s">
        <v>40</v>
      </c>
      <c r="D73" s="10">
        <v>4600</v>
      </c>
      <c r="E73" s="10">
        <v>0</v>
      </c>
      <c r="F73" s="10">
        <f t="shared" si="11"/>
        <v>4600</v>
      </c>
      <c r="G73" s="10">
        <v>0</v>
      </c>
      <c r="H73" s="10">
        <f t="shared" si="6"/>
        <v>0</v>
      </c>
      <c r="I73" s="10">
        <f t="shared" si="6"/>
        <v>0</v>
      </c>
      <c r="J73" s="10">
        <f t="shared" si="6"/>
        <v>0</v>
      </c>
      <c r="K73" s="8">
        <f t="shared" si="7"/>
        <v>4600</v>
      </c>
      <c r="L73" s="8">
        <f t="shared" si="8"/>
        <v>4600</v>
      </c>
      <c r="M73" s="8">
        <f t="shared" si="9"/>
        <v>4600</v>
      </c>
      <c r="N73" s="8">
        <f t="shared" si="10"/>
        <v>0</v>
      </c>
    </row>
    <row r="74" spans="1:14" ht="15.75" customHeight="1" x14ac:dyDescent="0.25">
      <c r="A74" s="5" t="s">
        <v>138</v>
      </c>
      <c r="B74" s="6" t="s">
        <v>260</v>
      </c>
      <c r="C74" s="7" t="s">
        <v>42</v>
      </c>
      <c r="D74" s="10">
        <v>1300</v>
      </c>
      <c r="E74" s="10">
        <v>0</v>
      </c>
      <c r="F74" s="10">
        <f t="shared" si="11"/>
        <v>1300</v>
      </c>
      <c r="G74" s="10">
        <v>0</v>
      </c>
      <c r="H74" s="10">
        <f t="shared" si="6"/>
        <v>0</v>
      </c>
      <c r="I74" s="10">
        <f t="shared" si="6"/>
        <v>0</v>
      </c>
      <c r="J74" s="10">
        <f t="shared" si="6"/>
        <v>0</v>
      </c>
      <c r="K74" s="8">
        <f t="shared" si="7"/>
        <v>1300</v>
      </c>
      <c r="L74" s="8">
        <f t="shared" si="8"/>
        <v>1300</v>
      </c>
      <c r="M74" s="8">
        <f t="shared" si="9"/>
        <v>1300</v>
      </c>
      <c r="N74" s="8">
        <f t="shared" si="10"/>
        <v>0</v>
      </c>
    </row>
    <row r="75" spans="1:14" ht="15.75" customHeight="1" x14ac:dyDescent="0.25">
      <c r="A75" s="5" t="s">
        <v>139</v>
      </c>
      <c r="B75" s="6" t="s">
        <v>260</v>
      </c>
      <c r="C75" s="7" t="s">
        <v>44</v>
      </c>
      <c r="D75" s="10">
        <v>214857.57</v>
      </c>
      <c r="E75" s="10">
        <v>0</v>
      </c>
      <c r="F75" s="10">
        <f t="shared" si="11"/>
        <v>214857.57</v>
      </c>
      <c r="G75" s="10">
        <v>11003.6</v>
      </c>
      <c r="H75" s="10">
        <f t="shared" si="6"/>
        <v>11003.6</v>
      </c>
      <c r="I75" s="10">
        <f t="shared" si="6"/>
        <v>11003.6</v>
      </c>
      <c r="J75" s="10">
        <v>0</v>
      </c>
      <c r="K75" s="8">
        <f t="shared" si="7"/>
        <v>203853.97</v>
      </c>
      <c r="L75" s="8">
        <f t="shared" si="8"/>
        <v>203853.97</v>
      </c>
      <c r="M75" s="8">
        <f t="shared" si="9"/>
        <v>214857.57</v>
      </c>
      <c r="N75" s="8">
        <f t="shared" si="10"/>
        <v>5.12</v>
      </c>
    </row>
    <row r="76" spans="1:14" ht="15.75" customHeight="1" x14ac:dyDescent="0.25">
      <c r="A76" s="5" t="s">
        <v>140</v>
      </c>
      <c r="B76" s="6" t="s">
        <v>260</v>
      </c>
      <c r="C76" s="7" t="s">
        <v>46</v>
      </c>
      <c r="D76" s="10">
        <v>148897.01</v>
      </c>
      <c r="E76" s="10">
        <v>0</v>
      </c>
      <c r="F76" s="10">
        <f t="shared" si="11"/>
        <v>148897.01</v>
      </c>
      <c r="G76" s="10">
        <v>6253.85</v>
      </c>
      <c r="H76" s="10">
        <f t="shared" si="6"/>
        <v>6253.85</v>
      </c>
      <c r="I76" s="10">
        <f t="shared" si="6"/>
        <v>6253.85</v>
      </c>
      <c r="J76" s="10">
        <v>6199.53</v>
      </c>
      <c r="K76" s="8">
        <f t="shared" si="7"/>
        <v>142643.16</v>
      </c>
      <c r="L76" s="8">
        <f t="shared" si="8"/>
        <v>142643.16</v>
      </c>
      <c r="M76" s="8">
        <f t="shared" si="9"/>
        <v>142697.48000000001</v>
      </c>
      <c r="N76" s="8">
        <f t="shared" si="10"/>
        <v>4.2</v>
      </c>
    </row>
    <row r="77" spans="1:14" ht="15.75" customHeight="1" x14ac:dyDescent="0.25">
      <c r="A77" s="5" t="s">
        <v>141</v>
      </c>
      <c r="B77" s="6" t="s">
        <v>260</v>
      </c>
      <c r="C77" s="7" t="s">
        <v>142</v>
      </c>
      <c r="D77" s="10">
        <v>3500</v>
      </c>
      <c r="E77" s="10">
        <v>0</v>
      </c>
      <c r="F77" s="10">
        <f t="shared" si="11"/>
        <v>3500</v>
      </c>
      <c r="G77" s="10">
        <v>0</v>
      </c>
      <c r="H77" s="10">
        <f t="shared" si="6"/>
        <v>0</v>
      </c>
      <c r="I77" s="10">
        <f t="shared" si="6"/>
        <v>0</v>
      </c>
      <c r="J77" s="10">
        <f t="shared" si="6"/>
        <v>0</v>
      </c>
      <c r="K77" s="8">
        <f t="shared" si="7"/>
        <v>3500</v>
      </c>
      <c r="L77" s="8">
        <f t="shared" si="8"/>
        <v>3500</v>
      </c>
      <c r="M77" s="8">
        <f t="shared" si="9"/>
        <v>3500</v>
      </c>
      <c r="N77" s="8">
        <f t="shared" si="10"/>
        <v>0</v>
      </c>
    </row>
    <row r="78" spans="1:14" ht="15.75" customHeight="1" x14ac:dyDescent="0.25">
      <c r="A78" s="5" t="s">
        <v>143</v>
      </c>
      <c r="B78" s="6" t="s">
        <v>260</v>
      </c>
      <c r="C78" s="7" t="s">
        <v>144</v>
      </c>
      <c r="D78" s="10">
        <v>63720</v>
      </c>
      <c r="E78" s="10">
        <v>0</v>
      </c>
      <c r="F78" s="10">
        <f t="shared" si="11"/>
        <v>63720</v>
      </c>
      <c r="G78" s="10">
        <v>0</v>
      </c>
      <c r="H78" s="10">
        <f t="shared" si="6"/>
        <v>0</v>
      </c>
      <c r="I78" s="10">
        <f t="shared" si="6"/>
        <v>0</v>
      </c>
      <c r="J78" s="10">
        <f t="shared" si="6"/>
        <v>0</v>
      </c>
      <c r="K78" s="8">
        <f t="shared" si="7"/>
        <v>63720</v>
      </c>
      <c r="L78" s="8">
        <f t="shared" si="8"/>
        <v>63720</v>
      </c>
      <c r="M78" s="8">
        <f t="shared" si="9"/>
        <v>63720</v>
      </c>
      <c r="N78" s="8">
        <f t="shared" si="10"/>
        <v>0</v>
      </c>
    </row>
    <row r="79" spans="1:14" ht="15.75" customHeight="1" x14ac:dyDescent="0.25">
      <c r="A79" s="5" t="s">
        <v>145</v>
      </c>
      <c r="B79" s="6" t="s">
        <v>260</v>
      </c>
      <c r="C79" s="7" t="s">
        <v>52</v>
      </c>
      <c r="D79" s="10">
        <v>29665</v>
      </c>
      <c r="E79" s="10">
        <v>0</v>
      </c>
      <c r="F79" s="10">
        <f t="shared" si="11"/>
        <v>29665</v>
      </c>
      <c r="G79" s="10">
        <v>0</v>
      </c>
      <c r="H79" s="10">
        <f t="shared" si="6"/>
        <v>0</v>
      </c>
      <c r="I79" s="10">
        <f t="shared" si="6"/>
        <v>0</v>
      </c>
      <c r="J79" s="10">
        <f t="shared" si="6"/>
        <v>0</v>
      </c>
      <c r="K79" s="8">
        <f t="shared" si="7"/>
        <v>29665</v>
      </c>
      <c r="L79" s="8">
        <f t="shared" si="8"/>
        <v>29665</v>
      </c>
      <c r="M79" s="8">
        <f t="shared" si="9"/>
        <v>29665</v>
      </c>
      <c r="N79" s="8">
        <f t="shared" si="10"/>
        <v>0</v>
      </c>
    </row>
    <row r="80" spans="1:14" ht="15.75" customHeight="1" x14ac:dyDescent="0.25">
      <c r="A80" s="5" t="s">
        <v>268</v>
      </c>
      <c r="B80" s="6" t="s">
        <v>260</v>
      </c>
      <c r="C80" s="7" t="s">
        <v>54</v>
      </c>
      <c r="D80" s="10">
        <v>1900</v>
      </c>
      <c r="E80" s="10">
        <v>0</v>
      </c>
      <c r="F80" s="10">
        <f t="shared" si="11"/>
        <v>1900</v>
      </c>
      <c r="G80" s="10">
        <v>0</v>
      </c>
      <c r="H80" s="10">
        <f t="shared" si="6"/>
        <v>0</v>
      </c>
      <c r="I80" s="10">
        <f t="shared" si="6"/>
        <v>0</v>
      </c>
      <c r="J80" s="10">
        <f t="shared" si="6"/>
        <v>0</v>
      </c>
      <c r="K80" s="8">
        <f t="shared" si="7"/>
        <v>1900</v>
      </c>
      <c r="L80" s="8">
        <f t="shared" si="8"/>
        <v>1900</v>
      </c>
      <c r="M80" s="8">
        <f t="shared" si="9"/>
        <v>1900</v>
      </c>
      <c r="N80" s="8">
        <f t="shared" si="10"/>
        <v>0</v>
      </c>
    </row>
    <row r="81" spans="1:14" ht="15.75" customHeight="1" x14ac:dyDescent="0.25">
      <c r="A81" s="5" t="s">
        <v>146</v>
      </c>
      <c r="B81" s="6" t="s">
        <v>261</v>
      </c>
      <c r="C81" s="7" t="s">
        <v>147</v>
      </c>
      <c r="D81" s="10">
        <v>4915.8</v>
      </c>
      <c r="E81" s="10">
        <v>0</v>
      </c>
      <c r="F81" s="10">
        <f t="shared" si="11"/>
        <v>4915.8</v>
      </c>
      <c r="G81" s="10">
        <v>0</v>
      </c>
      <c r="H81" s="10">
        <f t="shared" si="6"/>
        <v>0</v>
      </c>
      <c r="I81" s="10">
        <f t="shared" si="6"/>
        <v>0</v>
      </c>
      <c r="J81" s="10">
        <f t="shared" si="6"/>
        <v>0</v>
      </c>
      <c r="K81" s="8">
        <f t="shared" si="7"/>
        <v>4915.8</v>
      </c>
      <c r="L81" s="8">
        <f t="shared" si="8"/>
        <v>4915.8</v>
      </c>
      <c r="M81" s="8">
        <f t="shared" si="9"/>
        <v>4915.8</v>
      </c>
      <c r="N81" s="8">
        <f t="shared" si="10"/>
        <v>0</v>
      </c>
    </row>
    <row r="82" spans="1:14" ht="15.75" customHeight="1" x14ac:dyDescent="0.25">
      <c r="A82" s="5" t="s">
        <v>148</v>
      </c>
      <c r="B82" s="6" t="s">
        <v>261</v>
      </c>
      <c r="C82" s="7" t="s">
        <v>149</v>
      </c>
      <c r="D82" s="10">
        <v>42000</v>
      </c>
      <c r="E82" s="10">
        <v>0</v>
      </c>
      <c r="F82" s="10">
        <f t="shared" si="11"/>
        <v>42000</v>
      </c>
      <c r="G82" s="10">
        <v>0</v>
      </c>
      <c r="H82" s="10">
        <f t="shared" si="6"/>
        <v>0</v>
      </c>
      <c r="I82" s="10">
        <f t="shared" si="6"/>
        <v>0</v>
      </c>
      <c r="J82" s="10">
        <f t="shared" si="6"/>
        <v>0</v>
      </c>
      <c r="K82" s="8">
        <f t="shared" si="7"/>
        <v>42000</v>
      </c>
      <c r="L82" s="8">
        <f t="shared" si="8"/>
        <v>42000</v>
      </c>
      <c r="M82" s="8">
        <f t="shared" si="9"/>
        <v>42000</v>
      </c>
      <c r="N82" s="8">
        <f t="shared" si="10"/>
        <v>0</v>
      </c>
    </row>
    <row r="83" spans="1:14" ht="15.75" customHeight="1" x14ac:dyDescent="0.25">
      <c r="A83" s="5" t="s">
        <v>150</v>
      </c>
      <c r="B83" s="6" t="s">
        <v>261</v>
      </c>
      <c r="C83" s="7" t="s">
        <v>61</v>
      </c>
      <c r="D83" s="10">
        <v>1500</v>
      </c>
      <c r="E83" s="10">
        <v>0</v>
      </c>
      <c r="F83" s="10">
        <f t="shared" si="11"/>
        <v>1500</v>
      </c>
      <c r="G83" s="10">
        <v>0</v>
      </c>
      <c r="H83" s="10">
        <f t="shared" si="6"/>
        <v>0</v>
      </c>
      <c r="I83" s="10">
        <f t="shared" si="6"/>
        <v>0</v>
      </c>
      <c r="J83" s="10">
        <f t="shared" si="6"/>
        <v>0</v>
      </c>
      <c r="K83" s="8">
        <f t="shared" si="7"/>
        <v>1500</v>
      </c>
      <c r="L83" s="8">
        <f t="shared" si="8"/>
        <v>1500</v>
      </c>
      <c r="M83" s="8">
        <f t="shared" si="9"/>
        <v>1500</v>
      </c>
      <c r="N83" s="8">
        <f t="shared" si="10"/>
        <v>0</v>
      </c>
    </row>
    <row r="84" spans="1:14" ht="15.75" customHeight="1" x14ac:dyDescent="0.25">
      <c r="A84" s="5" t="s">
        <v>151</v>
      </c>
      <c r="B84" s="6" t="s">
        <v>261</v>
      </c>
      <c r="C84" s="7" t="s">
        <v>152</v>
      </c>
      <c r="D84" s="10">
        <v>4100</v>
      </c>
      <c r="E84" s="10">
        <v>0</v>
      </c>
      <c r="F84" s="10">
        <f t="shared" si="11"/>
        <v>4100</v>
      </c>
      <c r="G84" s="10">
        <v>0</v>
      </c>
      <c r="H84" s="10">
        <f t="shared" si="6"/>
        <v>0</v>
      </c>
      <c r="I84" s="10">
        <f t="shared" si="6"/>
        <v>0</v>
      </c>
      <c r="J84" s="10">
        <f t="shared" si="6"/>
        <v>0</v>
      </c>
      <c r="K84" s="8">
        <f t="shared" si="7"/>
        <v>4100</v>
      </c>
      <c r="L84" s="8">
        <f t="shared" si="8"/>
        <v>4100</v>
      </c>
      <c r="M84" s="8">
        <f t="shared" si="9"/>
        <v>4100</v>
      </c>
      <c r="N84" s="8">
        <f t="shared" si="10"/>
        <v>0</v>
      </c>
    </row>
    <row r="85" spans="1:14" ht="15.75" customHeight="1" x14ac:dyDescent="0.25">
      <c r="A85" s="5" t="s">
        <v>269</v>
      </c>
      <c r="B85" s="6" t="s">
        <v>261</v>
      </c>
      <c r="C85" s="7" t="s">
        <v>270</v>
      </c>
      <c r="D85" s="10">
        <v>1500</v>
      </c>
      <c r="E85" s="10">
        <v>0</v>
      </c>
      <c r="F85" s="10">
        <f t="shared" si="11"/>
        <v>1500</v>
      </c>
      <c r="G85" s="10">
        <v>0</v>
      </c>
      <c r="H85" s="10">
        <f t="shared" si="6"/>
        <v>0</v>
      </c>
      <c r="I85" s="10">
        <f t="shared" si="6"/>
        <v>0</v>
      </c>
      <c r="J85" s="10">
        <f t="shared" si="6"/>
        <v>0</v>
      </c>
      <c r="K85" s="8">
        <f t="shared" si="7"/>
        <v>1500</v>
      </c>
      <c r="L85" s="8">
        <f t="shared" si="8"/>
        <v>1500</v>
      </c>
      <c r="M85" s="8">
        <f t="shared" si="9"/>
        <v>1500</v>
      </c>
      <c r="N85" s="8">
        <f t="shared" si="10"/>
        <v>0</v>
      </c>
    </row>
    <row r="86" spans="1:14" ht="15.75" customHeight="1" x14ac:dyDescent="0.25">
      <c r="A86" s="5" t="s">
        <v>153</v>
      </c>
      <c r="B86" s="6" t="s">
        <v>261</v>
      </c>
      <c r="C86" s="7" t="s">
        <v>154</v>
      </c>
      <c r="D86" s="10">
        <v>112000</v>
      </c>
      <c r="E86" s="10">
        <v>0</v>
      </c>
      <c r="F86" s="10">
        <f t="shared" si="11"/>
        <v>112000</v>
      </c>
      <c r="G86" s="10">
        <v>833.32</v>
      </c>
      <c r="H86" s="10">
        <f t="shared" si="6"/>
        <v>833.32</v>
      </c>
      <c r="I86" s="10">
        <f t="shared" si="6"/>
        <v>833.32</v>
      </c>
      <c r="J86" s="10">
        <f t="shared" si="6"/>
        <v>833.32</v>
      </c>
      <c r="K86" s="8">
        <f t="shared" si="7"/>
        <v>111166.68</v>
      </c>
      <c r="L86" s="8">
        <f t="shared" si="8"/>
        <v>111166.68</v>
      </c>
      <c r="M86" s="8">
        <f t="shared" si="9"/>
        <v>111166.68</v>
      </c>
      <c r="N86" s="8">
        <f t="shared" si="10"/>
        <v>0.74</v>
      </c>
    </row>
    <row r="87" spans="1:14" ht="15.75" customHeight="1" x14ac:dyDescent="0.25">
      <c r="A87" s="5" t="s">
        <v>155</v>
      </c>
      <c r="B87" s="6" t="s">
        <v>261</v>
      </c>
      <c r="C87" s="7" t="s">
        <v>156</v>
      </c>
      <c r="D87" s="10">
        <v>82900</v>
      </c>
      <c r="E87" s="10">
        <v>0</v>
      </c>
      <c r="F87" s="10">
        <f t="shared" si="11"/>
        <v>82900</v>
      </c>
      <c r="G87" s="10">
        <v>720</v>
      </c>
      <c r="H87" s="10">
        <f t="shared" si="6"/>
        <v>720</v>
      </c>
      <c r="I87" s="10">
        <f t="shared" si="6"/>
        <v>720</v>
      </c>
      <c r="J87" s="10">
        <f t="shared" si="6"/>
        <v>720</v>
      </c>
      <c r="K87" s="8">
        <f t="shared" si="7"/>
        <v>82180</v>
      </c>
      <c r="L87" s="8">
        <f t="shared" si="8"/>
        <v>82180</v>
      </c>
      <c r="M87" s="8">
        <f t="shared" si="9"/>
        <v>82180</v>
      </c>
      <c r="N87" s="8">
        <f t="shared" si="10"/>
        <v>0.87</v>
      </c>
    </row>
    <row r="88" spans="1:14" ht="15.75" customHeight="1" x14ac:dyDescent="0.25">
      <c r="A88" s="5" t="s">
        <v>157</v>
      </c>
      <c r="B88" s="6" t="s">
        <v>261</v>
      </c>
      <c r="C88" s="7" t="s">
        <v>158</v>
      </c>
      <c r="D88" s="10">
        <v>2800</v>
      </c>
      <c r="E88" s="10">
        <v>0</v>
      </c>
      <c r="F88" s="10">
        <f t="shared" si="11"/>
        <v>2800</v>
      </c>
      <c r="G88" s="10">
        <v>0</v>
      </c>
      <c r="H88" s="10">
        <f t="shared" si="6"/>
        <v>0</v>
      </c>
      <c r="I88" s="10">
        <f t="shared" si="6"/>
        <v>0</v>
      </c>
      <c r="J88" s="10">
        <f t="shared" si="6"/>
        <v>0</v>
      </c>
      <c r="K88" s="8">
        <f t="shared" si="7"/>
        <v>2800</v>
      </c>
      <c r="L88" s="8">
        <f t="shared" si="8"/>
        <v>2800</v>
      </c>
      <c r="M88" s="8">
        <f t="shared" si="9"/>
        <v>2800</v>
      </c>
      <c r="N88" s="8">
        <f t="shared" si="10"/>
        <v>0</v>
      </c>
    </row>
    <row r="89" spans="1:14" ht="15.75" customHeight="1" x14ac:dyDescent="0.25">
      <c r="A89" s="5" t="s">
        <v>159</v>
      </c>
      <c r="B89" s="6" t="s">
        <v>261</v>
      </c>
      <c r="C89" s="7" t="s">
        <v>160</v>
      </c>
      <c r="D89" s="10">
        <v>99000</v>
      </c>
      <c r="E89" s="10">
        <v>0</v>
      </c>
      <c r="F89" s="10">
        <f t="shared" si="11"/>
        <v>99000</v>
      </c>
      <c r="G89" s="10">
        <v>15035.3</v>
      </c>
      <c r="H89" s="10">
        <f t="shared" si="6"/>
        <v>15035.3</v>
      </c>
      <c r="I89" s="10">
        <f t="shared" si="6"/>
        <v>15035.3</v>
      </c>
      <c r="J89" s="10">
        <f t="shared" si="6"/>
        <v>15035.3</v>
      </c>
      <c r="K89" s="8">
        <f t="shared" si="7"/>
        <v>83964.7</v>
      </c>
      <c r="L89" s="8">
        <f t="shared" si="8"/>
        <v>83964.7</v>
      </c>
      <c r="M89" s="8">
        <f t="shared" si="9"/>
        <v>83964.7</v>
      </c>
      <c r="N89" s="8">
        <f t="shared" si="10"/>
        <v>15.19</v>
      </c>
    </row>
    <row r="90" spans="1:14" ht="15.75" customHeight="1" x14ac:dyDescent="0.25">
      <c r="A90" s="5" t="s">
        <v>161</v>
      </c>
      <c r="B90" s="6" t="s">
        <v>261</v>
      </c>
      <c r="C90" s="7" t="s">
        <v>67</v>
      </c>
      <c r="D90" s="10">
        <v>340500</v>
      </c>
      <c r="E90" s="10">
        <v>0</v>
      </c>
      <c r="F90" s="10">
        <f t="shared" si="11"/>
        <v>340500</v>
      </c>
      <c r="G90" s="10">
        <v>0</v>
      </c>
      <c r="H90" s="10">
        <f t="shared" si="6"/>
        <v>0</v>
      </c>
      <c r="I90" s="10">
        <f t="shared" si="6"/>
        <v>0</v>
      </c>
      <c r="J90" s="10">
        <f t="shared" si="6"/>
        <v>0</v>
      </c>
      <c r="K90" s="8">
        <f t="shared" si="7"/>
        <v>340500</v>
      </c>
      <c r="L90" s="8">
        <f t="shared" si="8"/>
        <v>340500</v>
      </c>
      <c r="M90" s="8">
        <f t="shared" si="9"/>
        <v>340500</v>
      </c>
      <c r="N90" s="8">
        <f t="shared" si="10"/>
        <v>0</v>
      </c>
    </row>
    <row r="91" spans="1:14" ht="15.75" customHeight="1" x14ac:dyDescent="0.25">
      <c r="A91" s="5" t="s">
        <v>162</v>
      </c>
      <c r="B91" s="6" t="s">
        <v>261</v>
      </c>
      <c r="C91" s="7" t="s">
        <v>69</v>
      </c>
      <c r="D91" s="10">
        <v>4450</v>
      </c>
      <c r="E91" s="10">
        <v>0</v>
      </c>
      <c r="F91" s="10">
        <f t="shared" si="11"/>
        <v>4450</v>
      </c>
      <c r="G91" s="10">
        <v>129.6</v>
      </c>
      <c r="H91" s="10">
        <f t="shared" si="6"/>
        <v>129.6</v>
      </c>
      <c r="I91" s="10">
        <f t="shared" si="6"/>
        <v>129.6</v>
      </c>
      <c r="J91" s="10">
        <f t="shared" si="6"/>
        <v>129.6</v>
      </c>
      <c r="K91" s="8">
        <f t="shared" si="7"/>
        <v>4320.3999999999996</v>
      </c>
      <c r="L91" s="8">
        <f t="shared" si="8"/>
        <v>4320.3999999999996</v>
      </c>
      <c r="M91" s="8">
        <f t="shared" si="9"/>
        <v>4320.3999999999996</v>
      </c>
      <c r="N91" s="8">
        <f t="shared" si="10"/>
        <v>2.91</v>
      </c>
    </row>
    <row r="92" spans="1:14" ht="15.75" customHeight="1" x14ac:dyDescent="0.25">
      <c r="A92" s="5" t="s">
        <v>163</v>
      </c>
      <c r="B92" s="6" t="s">
        <v>261</v>
      </c>
      <c r="C92" s="7" t="s">
        <v>73</v>
      </c>
      <c r="D92" s="10">
        <v>5950</v>
      </c>
      <c r="E92" s="10">
        <v>0</v>
      </c>
      <c r="F92" s="10">
        <f t="shared" si="11"/>
        <v>5950</v>
      </c>
      <c r="G92" s="10">
        <v>0</v>
      </c>
      <c r="H92" s="10">
        <f t="shared" si="6"/>
        <v>0</v>
      </c>
      <c r="I92" s="10">
        <f t="shared" si="6"/>
        <v>0</v>
      </c>
      <c r="J92" s="10">
        <f t="shared" si="6"/>
        <v>0</v>
      </c>
      <c r="K92" s="8">
        <f t="shared" si="7"/>
        <v>5950</v>
      </c>
      <c r="L92" s="8">
        <f t="shared" si="8"/>
        <v>5950</v>
      </c>
      <c r="M92" s="8">
        <f t="shared" si="9"/>
        <v>5950</v>
      </c>
      <c r="N92" s="8">
        <f t="shared" si="10"/>
        <v>0</v>
      </c>
    </row>
    <row r="93" spans="1:14" ht="15" customHeight="1" x14ac:dyDescent="0.25">
      <c r="A93" s="5" t="s">
        <v>164</v>
      </c>
      <c r="B93" s="6" t="s">
        <v>261</v>
      </c>
      <c r="C93" s="7" t="s">
        <v>165</v>
      </c>
      <c r="D93" s="10">
        <v>2000</v>
      </c>
      <c r="E93" s="10">
        <v>0</v>
      </c>
      <c r="F93" s="10">
        <f t="shared" si="11"/>
        <v>2000</v>
      </c>
      <c r="G93" s="10">
        <v>0</v>
      </c>
      <c r="H93" s="10">
        <f t="shared" si="6"/>
        <v>0</v>
      </c>
      <c r="I93" s="10">
        <f t="shared" si="6"/>
        <v>0</v>
      </c>
      <c r="J93" s="10">
        <f t="shared" si="6"/>
        <v>0</v>
      </c>
      <c r="K93" s="8">
        <f t="shared" si="7"/>
        <v>2000</v>
      </c>
      <c r="L93" s="8">
        <f t="shared" si="8"/>
        <v>2000</v>
      </c>
      <c r="M93" s="8">
        <f t="shared" si="9"/>
        <v>2000</v>
      </c>
      <c r="N93" s="8">
        <f t="shared" si="10"/>
        <v>0</v>
      </c>
    </row>
    <row r="94" spans="1:14" ht="15.75" customHeight="1" x14ac:dyDescent="0.25">
      <c r="A94" s="5" t="s">
        <v>166</v>
      </c>
      <c r="B94" s="6" t="s">
        <v>261</v>
      </c>
      <c r="C94" s="7" t="s">
        <v>18</v>
      </c>
      <c r="D94" s="10">
        <v>271150</v>
      </c>
      <c r="E94" s="10">
        <v>0</v>
      </c>
      <c r="F94" s="10">
        <f t="shared" si="11"/>
        <v>271150</v>
      </c>
      <c r="G94" s="10">
        <v>0</v>
      </c>
      <c r="H94" s="10">
        <f t="shared" si="6"/>
        <v>0</v>
      </c>
      <c r="I94" s="10">
        <f t="shared" si="6"/>
        <v>0</v>
      </c>
      <c r="J94" s="10">
        <f t="shared" si="6"/>
        <v>0</v>
      </c>
      <c r="K94" s="8">
        <f t="shared" si="7"/>
        <v>271150</v>
      </c>
      <c r="L94" s="8">
        <f t="shared" si="8"/>
        <v>271150</v>
      </c>
      <c r="M94" s="8">
        <f t="shared" si="9"/>
        <v>271150</v>
      </c>
      <c r="N94" s="8">
        <f t="shared" si="10"/>
        <v>0</v>
      </c>
    </row>
    <row r="95" spans="1:14" ht="15.75" customHeight="1" x14ac:dyDescent="0.25">
      <c r="A95" s="5" t="s">
        <v>167</v>
      </c>
      <c r="B95" s="6" t="s">
        <v>261</v>
      </c>
      <c r="C95" s="7" t="s">
        <v>168</v>
      </c>
      <c r="D95" s="10">
        <v>47935.71</v>
      </c>
      <c r="E95" s="10">
        <v>0</v>
      </c>
      <c r="F95" s="10">
        <f t="shared" si="11"/>
        <v>47935.71</v>
      </c>
      <c r="G95" s="10">
        <v>0</v>
      </c>
      <c r="H95" s="10">
        <f t="shared" si="6"/>
        <v>0</v>
      </c>
      <c r="I95" s="10">
        <f t="shared" si="6"/>
        <v>0</v>
      </c>
      <c r="J95" s="10">
        <f t="shared" si="6"/>
        <v>0</v>
      </c>
      <c r="K95" s="8">
        <f t="shared" si="7"/>
        <v>47935.71</v>
      </c>
      <c r="L95" s="8">
        <f t="shared" si="8"/>
        <v>47935.71</v>
      </c>
      <c r="M95" s="8">
        <f t="shared" si="9"/>
        <v>47935.71</v>
      </c>
      <c r="N95" s="8">
        <f t="shared" si="10"/>
        <v>0</v>
      </c>
    </row>
    <row r="96" spans="1:14" ht="15.75" customHeight="1" x14ac:dyDescent="0.25">
      <c r="A96" s="5" t="s">
        <v>285</v>
      </c>
      <c r="B96" s="6" t="s">
        <v>261</v>
      </c>
      <c r="C96" s="7" t="s">
        <v>83</v>
      </c>
      <c r="D96" s="10">
        <v>20535.71</v>
      </c>
      <c r="E96" s="10">
        <v>0</v>
      </c>
      <c r="F96" s="10">
        <f t="shared" si="11"/>
        <v>20535.71</v>
      </c>
      <c r="G96" s="10">
        <v>0</v>
      </c>
      <c r="H96" s="10">
        <f t="shared" si="6"/>
        <v>0</v>
      </c>
      <c r="I96" s="10">
        <f t="shared" si="6"/>
        <v>0</v>
      </c>
      <c r="J96" s="10">
        <f t="shared" si="6"/>
        <v>0</v>
      </c>
      <c r="K96" s="8">
        <f t="shared" si="7"/>
        <v>20535.71</v>
      </c>
      <c r="L96" s="8">
        <f t="shared" si="8"/>
        <v>20535.71</v>
      </c>
      <c r="M96" s="8">
        <f t="shared" si="9"/>
        <v>20535.71</v>
      </c>
      <c r="N96" s="8">
        <f t="shared" si="10"/>
        <v>0</v>
      </c>
    </row>
    <row r="97" spans="1:14" ht="15.75" customHeight="1" x14ac:dyDescent="0.25">
      <c r="A97" s="5" t="s">
        <v>169</v>
      </c>
      <c r="B97" s="6" t="s">
        <v>261</v>
      </c>
      <c r="C97" s="7" t="s">
        <v>170</v>
      </c>
      <c r="D97" s="10">
        <v>59000</v>
      </c>
      <c r="E97" s="10">
        <v>0</v>
      </c>
      <c r="F97" s="10">
        <f t="shared" si="11"/>
        <v>59000</v>
      </c>
      <c r="G97" s="10">
        <v>4628.3</v>
      </c>
      <c r="H97" s="10">
        <f t="shared" si="6"/>
        <v>4628.3</v>
      </c>
      <c r="I97" s="10">
        <f t="shared" si="6"/>
        <v>4628.3</v>
      </c>
      <c r="J97" s="10">
        <f t="shared" si="6"/>
        <v>4628.3</v>
      </c>
      <c r="K97" s="8">
        <f t="shared" si="7"/>
        <v>54371.7</v>
      </c>
      <c r="L97" s="8">
        <f t="shared" si="8"/>
        <v>54371.7</v>
      </c>
      <c r="M97" s="8">
        <f t="shared" si="9"/>
        <v>54371.7</v>
      </c>
      <c r="N97" s="8">
        <f t="shared" si="10"/>
        <v>7.84</v>
      </c>
    </row>
    <row r="98" spans="1:14" ht="15.75" customHeight="1" x14ac:dyDescent="0.25">
      <c r="A98" s="5" t="s">
        <v>171</v>
      </c>
      <c r="B98" s="6" t="s">
        <v>261</v>
      </c>
      <c r="C98" s="7" t="s">
        <v>165</v>
      </c>
      <c r="D98" s="10">
        <v>8000</v>
      </c>
      <c r="E98" s="10">
        <v>0</v>
      </c>
      <c r="F98" s="10">
        <f t="shared" si="11"/>
        <v>8000</v>
      </c>
      <c r="G98" s="10">
        <v>0</v>
      </c>
      <c r="H98" s="10">
        <f t="shared" si="6"/>
        <v>0</v>
      </c>
      <c r="I98" s="10">
        <f t="shared" si="6"/>
        <v>0</v>
      </c>
      <c r="J98" s="10">
        <f t="shared" si="6"/>
        <v>0</v>
      </c>
      <c r="K98" s="8">
        <f t="shared" si="7"/>
        <v>8000</v>
      </c>
      <c r="L98" s="8">
        <f t="shared" si="8"/>
        <v>8000</v>
      </c>
      <c r="M98" s="8">
        <f t="shared" si="9"/>
        <v>8000</v>
      </c>
      <c r="N98" s="8">
        <f t="shared" si="10"/>
        <v>0</v>
      </c>
    </row>
    <row r="99" spans="1:14" ht="15.75" customHeight="1" x14ac:dyDescent="0.25">
      <c r="A99" s="5" t="s">
        <v>172</v>
      </c>
      <c r="B99" s="6" t="s">
        <v>261</v>
      </c>
      <c r="C99" s="7" t="s">
        <v>18</v>
      </c>
      <c r="D99" s="10">
        <v>105150</v>
      </c>
      <c r="E99" s="10">
        <v>0</v>
      </c>
      <c r="F99" s="10">
        <f t="shared" si="11"/>
        <v>105150</v>
      </c>
      <c r="G99" s="10">
        <v>0</v>
      </c>
      <c r="H99" s="10">
        <f t="shared" si="6"/>
        <v>0</v>
      </c>
      <c r="I99" s="10">
        <f t="shared" si="6"/>
        <v>0</v>
      </c>
      <c r="J99" s="10">
        <f t="shared" si="6"/>
        <v>0</v>
      </c>
      <c r="K99" s="8">
        <f t="shared" si="7"/>
        <v>105150</v>
      </c>
      <c r="L99" s="8">
        <f t="shared" si="8"/>
        <v>105150</v>
      </c>
      <c r="M99" s="8">
        <f t="shared" si="9"/>
        <v>105150</v>
      </c>
      <c r="N99" s="8">
        <f t="shared" si="10"/>
        <v>0</v>
      </c>
    </row>
    <row r="100" spans="1:14" ht="15.75" customHeight="1" x14ac:dyDescent="0.25">
      <c r="A100" s="5" t="s">
        <v>173</v>
      </c>
      <c r="B100" s="6" t="s">
        <v>261</v>
      </c>
      <c r="C100" s="7" t="s">
        <v>174</v>
      </c>
      <c r="D100" s="10">
        <v>67566.05</v>
      </c>
      <c r="E100" s="10">
        <v>0</v>
      </c>
      <c r="F100" s="10">
        <f t="shared" si="11"/>
        <v>67566.05</v>
      </c>
      <c r="G100" s="10">
        <v>2706.4</v>
      </c>
      <c r="H100" s="10">
        <f t="shared" si="6"/>
        <v>2706.4</v>
      </c>
      <c r="I100" s="10">
        <f t="shared" si="6"/>
        <v>2706.4</v>
      </c>
      <c r="J100" s="10">
        <f t="shared" si="6"/>
        <v>2706.4</v>
      </c>
      <c r="K100" s="8">
        <f t="shared" si="7"/>
        <v>64859.65</v>
      </c>
      <c r="L100" s="8">
        <f t="shared" si="8"/>
        <v>64859.65</v>
      </c>
      <c r="M100" s="8">
        <f t="shared" si="9"/>
        <v>64859.65</v>
      </c>
      <c r="N100" s="8">
        <f t="shared" si="10"/>
        <v>4.01</v>
      </c>
    </row>
    <row r="101" spans="1:14" ht="15.75" customHeight="1" x14ac:dyDescent="0.25">
      <c r="A101" s="5" t="s">
        <v>175</v>
      </c>
      <c r="B101" s="6" t="s">
        <v>261</v>
      </c>
      <c r="C101" s="7" t="s">
        <v>176</v>
      </c>
      <c r="D101" s="10">
        <v>98150</v>
      </c>
      <c r="E101" s="10">
        <v>0</v>
      </c>
      <c r="F101" s="10">
        <f t="shared" si="11"/>
        <v>98150</v>
      </c>
      <c r="G101" s="10">
        <v>0</v>
      </c>
      <c r="H101" s="10">
        <f t="shared" si="6"/>
        <v>0</v>
      </c>
      <c r="I101" s="10">
        <f t="shared" si="6"/>
        <v>0</v>
      </c>
      <c r="J101" s="10">
        <f t="shared" si="6"/>
        <v>0</v>
      </c>
      <c r="K101" s="8">
        <f t="shared" si="7"/>
        <v>98150</v>
      </c>
      <c r="L101" s="8">
        <f t="shared" si="8"/>
        <v>98150</v>
      </c>
      <c r="M101" s="8">
        <f t="shared" si="9"/>
        <v>98150</v>
      </c>
      <c r="N101" s="8">
        <f t="shared" si="10"/>
        <v>0</v>
      </c>
    </row>
    <row r="102" spans="1:14" ht="15.75" customHeight="1" x14ac:dyDescent="0.25">
      <c r="A102" s="5" t="s">
        <v>177</v>
      </c>
      <c r="B102" s="6" t="s">
        <v>261</v>
      </c>
      <c r="C102" s="7" t="s">
        <v>178</v>
      </c>
      <c r="D102" s="10">
        <v>50000</v>
      </c>
      <c r="E102" s="10">
        <v>0</v>
      </c>
      <c r="F102" s="10">
        <f t="shared" si="11"/>
        <v>50000</v>
      </c>
      <c r="G102" s="10">
        <v>0</v>
      </c>
      <c r="H102" s="10">
        <f t="shared" si="6"/>
        <v>0</v>
      </c>
      <c r="I102" s="10">
        <f t="shared" si="6"/>
        <v>0</v>
      </c>
      <c r="J102" s="10">
        <f t="shared" si="6"/>
        <v>0</v>
      </c>
      <c r="K102" s="8">
        <f t="shared" si="7"/>
        <v>50000</v>
      </c>
      <c r="L102" s="8">
        <f t="shared" si="8"/>
        <v>50000</v>
      </c>
      <c r="M102" s="8">
        <f t="shared" si="9"/>
        <v>50000</v>
      </c>
      <c r="N102" s="8">
        <f t="shared" si="10"/>
        <v>0</v>
      </c>
    </row>
    <row r="103" spans="1:14" ht="15.75" customHeight="1" x14ac:dyDescent="0.25">
      <c r="A103" s="5" t="s">
        <v>179</v>
      </c>
      <c r="B103" s="6" t="s">
        <v>261</v>
      </c>
      <c r="C103" s="7" t="s">
        <v>180</v>
      </c>
      <c r="D103" s="10">
        <v>206000</v>
      </c>
      <c r="E103" s="10">
        <v>0</v>
      </c>
      <c r="F103" s="10">
        <f t="shared" si="11"/>
        <v>206000</v>
      </c>
      <c r="G103" s="10">
        <v>0</v>
      </c>
      <c r="H103" s="10">
        <f t="shared" si="6"/>
        <v>0</v>
      </c>
      <c r="I103" s="10">
        <f t="shared" si="6"/>
        <v>0</v>
      </c>
      <c r="J103" s="10">
        <f t="shared" si="6"/>
        <v>0</v>
      </c>
      <c r="K103" s="8">
        <f t="shared" si="7"/>
        <v>206000</v>
      </c>
      <c r="L103" s="8">
        <f t="shared" si="8"/>
        <v>206000</v>
      </c>
      <c r="M103" s="8">
        <f t="shared" si="9"/>
        <v>206000</v>
      </c>
      <c r="N103" s="8">
        <f t="shared" si="10"/>
        <v>0</v>
      </c>
    </row>
    <row r="104" spans="1:14" ht="15.75" customHeight="1" x14ac:dyDescent="0.25">
      <c r="A104" s="5" t="s">
        <v>181</v>
      </c>
      <c r="B104" s="6" t="s">
        <v>261</v>
      </c>
      <c r="C104" s="7" t="s">
        <v>182</v>
      </c>
      <c r="D104" s="10">
        <v>241250.18</v>
      </c>
      <c r="E104" s="10">
        <v>0</v>
      </c>
      <c r="F104" s="10">
        <f t="shared" si="11"/>
        <v>241250.18</v>
      </c>
      <c r="G104" s="10">
        <v>0</v>
      </c>
      <c r="H104" s="10">
        <f t="shared" si="6"/>
        <v>0</v>
      </c>
      <c r="I104" s="10">
        <f t="shared" si="6"/>
        <v>0</v>
      </c>
      <c r="J104" s="10">
        <f t="shared" si="6"/>
        <v>0</v>
      </c>
      <c r="K104" s="8">
        <f t="shared" si="7"/>
        <v>241250.18</v>
      </c>
      <c r="L104" s="8">
        <f t="shared" si="8"/>
        <v>241250.18</v>
      </c>
      <c r="M104" s="8">
        <f t="shared" si="9"/>
        <v>241250.18</v>
      </c>
      <c r="N104" s="8">
        <f t="shared" si="10"/>
        <v>0</v>
      </c>
    </row>
    <row r="105" spans="1:14" ht="15.75" customHeight="1" x14ac:dyDescent="0.25">
      <c r="A105" s="5" t="s">
        <v>183</v>
      </c>
      <c r="B105" s="6" t="s">
        <v>261</v>
      </c>
      <c r="C105" s="7" t="s">
        <v>184</v>
      </c>
      <c r="D105" s="10">
        <v>100</v>
      </c>
      <c r="E105" s="10">
        <v>0</v>
      </c>
      <c r="F105" s="10">
        <f t="shared" si="11"/>
        <v>100</v>
      </c>
      <c r="G105" s="10">
        <v>0</v>
      </c>
      <c r="H105" s="10">
        <f t="shared" si="6"/>
        <v>0</v>
      </c>
      <c r="I105" s="10">
        <f t="shared" si="6"/>
        <v>0</v>
      </c>
      <c r="J105" s="10">
        <f t="shared" si="6"/>
        <v>0</v>
      </c>
      <c r="K105" s="8">
        <f t="shared" si="7"/>
        <v>100</v>
      </c>
      <c r="L105" s="8">
        <f t="shared" si="8"/>
        <v>100</v>
      </c>
      <c r="M105" s="8">
        <f t="shared" si="9"/>
        <v>100</v>
      </c>
      <c r="N105" s="8">
        <f t="shared" si="10"/>
        <v>0</v>
      </c>
    </row>
    <row r="106" spans="1:14" ht="15.75" customHeight="1" x14ac:dyDescent="0.25">
      <c r="A106" s="5" t="s">
        <v>271</v>
      </c>
      <c r="B106" s="6" t="s">
        <v>261</v>
      </c>
      <c r="C106" s="7" t="s">
        <v>272</v>
      </c>
      <c r="D106" s="10">
        <v>5000</v>
      </c>
      <c r="E106" s="10">
        <v>0</v>
      </c>
      <c r="F106" s="10">
        <f t="shared" si="11"/>
        <v>5000</v>
      </c>
      <c r="G106" s="10">
        <v>0</v>
      </c>
      <c r="H106" s="10">
        <f t="shared" si="6"/>
        <v>0</v>
      </c>
      <c r="I106" s="10">
        <f t="shared" si="6"/>
        <v>0</v>
      </c>
      <c r="J106" s="10">
        <f t="shared" si="6"/>
        <v>0</v>
      </c>
      <c r="K106" s="8">
        <f t="shared" si="7"/>
        <v>5000</v>
      </c>
      <c r="L106" s="8">
        <f t="shared" si="8"/>
        <v>5000</v>
      </c>
      <c r="M106" s="8">
        <f t="shared" si="9"/>
        <v>5000</v>
      </c>
      <c r="N106" s="8">
        <f t="shared" si="10"/>
        <v>0</v>
      </c>
    </row>
    <row r="107" spans="1:14" ht="15.75" customHeight="1" x14ac:dyDescent="0.25">
      <c r="A107" s="5" t="s">
        <v>185</v>
      </c>
      <c r="B107" s="6" t="s">
        <v>261</v>
      </c>
      <c r="C107" s="7" t="s">
        <v>186</v>
      </c>
      <c r="D107" s="10">
        <v>14000</v>
      </c>
      <c r="E107" s="10">
        <v>0</v>
      </c>
      <c r="F107" s="10">
        <f t="shared" si="11"/>
        <v>14000</v>
      </c>
      <c r="G107" s="10">
        <v>0</v>
      </c>
      <c r="H107" s="10">
        <f t="shared" si="6"/>
        <v>0</v>
      </c>
      <c r="I107" s="10">
        <f t="shared" si="6"/>
        <v>0</v>
      </c>
      <c r="J107" s="10">
        <f t="shared" si="6"/>
        <v>0</v>
      </c>
      <c r="K107" s="8">
        <f t="shared" si="7"/>
        <v>14000</v>
      </c>
      <c r="L107" s="8">
        <f t="shared" si="8"/>
        <v>14000</v>
      </c>
      <c r="M107" s="8">
        <f t="shared" si="9"/>
        <v>14000</v>
      </c>
      <c r="N107" s="8">
        <f t="shared" si="10"/>
        <v>0</v>
      </c>
    </row>
    <row r="108" spans="1:14" ht="15.75" customHeight="1" x14ac:dyDescent="0.25">
      <c r="A108" s="5" t="s">
        <v>187</v>
      </c>
      <c r="B108" s="6" t="s">
        <v>261</v>
      </c>
      <c r="C108" s="7" t="s">
        <v>188</v>
      </c>
      <c r="D108" s="10">
        <v>3000</v>
      </c>
      <c r="E108" s="10">
        <v>0</v>
      </c>
      <c r="F108" s="10">
        <f t="shared" si="11"/>
        <v>3000</v>
      </c>
      <c r="G108" s="10">
        <v>0</v>
      </c>
      <c r="H108" s="10">
        <f t="shared" si="6"/>
        <v>0</v>
      </c>
      <c r="I108" s="10">
        <f t="shared" si="6"/>
        <v>0</v>
      </c>
      <c r="J108" s="10">
        <f t="shared" si="6"/>
        <v>0</v>
      </c>
      <c r="K108" s="8">
        <f t="shared" si="7"/>
        <v>3000</v>
      </c>
      <c r="L108" s="8">
        <f t="shared" si="8"/>
        <v>3000</v>
      </c>
      <c r="M108" s="8">
        <f t="shared" si="9"/>
        <v>3000</v>
      </c>
      <c r="N108" s="8">
        <f t="shared" si="10"/>
        <v>0</v>
      </c>
    </row>
    <row r="109" spans="1:14" ht="15.75" customHeight="1" x14ac:dyDescent="0.25">
      <c r="A109" s="5" t="s">
        <v>189</v>
      </c>
      <c r="B109" s="6" t="s">
        <v>261</v>
      </c>
      <c r="C109" s="7" t="s">
        <v>190</v>
      </c>
      <c r="D109" s="10">
        <v>6200</v>
      </c>
      <c r="E109" s="10">
        <v>0</v>
      </c>
      <c r="F109" s="10">
        <f t="shared" si="11"/>
        <v>6200</v>
      </c>
      <c r="G109" s="10">
        <v>0</v>
      </c>
      <c r="H109" s="10">
        <f t="shared" si="6"/>
        <v>0</v>
      </c>
      <c r="I109" s="10">
        <f t="shared" si="6"/>
        <v>0</v>
      </c>
      <c r="J109" s="10">
        <f t="shared" si="6"/>
        <v>0</v>
      </c>
      <c r="K109" s="8">
        <f t="shared" si="7"/>
        <v>6200</v>
      </c>
      <c r="L109" s="8">
        <f t="shared" si="8"/>
        <v>6200</v>
      </c>
      <c r="M109" s="8">
        <f t="shared" si="9"/>
        <v>6200</v>
      </c>
      <c r="N109" s="8">
        <f t="shared" si="10"/>
        <v>0</v>
      </c>
    </row>
    <row r="110" spans="1:14" ht="15.75" customHeight="1" x14ac:dyDescent="0.25">
      <c r="A110" s="5" t="s">
        <v>191</v>
      </c>
      <c r="B110" s="6" t="s">
        <v>261</v>
      </c>
      <c r="C110" s="7" t="s">
        <v>192</v>
      </c>
      <c r="D110" s="10">
        <v>41000</v>
      </c>
      <c r="E110" s="10">
        <v>0</v>
      </c>
      <c r="F110" s="10">
        <f t="shared" si="11"/>
        <v>41000</v>
      </c>
      <c r="G110" s="10">
        <v>0</v>
      </c>
      <c r="H110" s="10">
        <f t="shared" si="6"/>
        <v>0</v>
      </c>
      <c r="I110" s="10">
        <f t="shared" si="6"/>
        <v>0</v>
      </c>
      <c r="J110" s="10">
        <f t="shared" si="6"/>
        <v>0</v>
      </c>
      <c r="K110" s="8">
        <f t="shared" si="7"/>
        <v>41000</v>
      </c>
      <c r="L110" s="8">
        <f t="shared" si="8"/>
        <v>41000</v>
      </c>
      <c r="M110" s="8">
        <f t="shared" si="9"/>
        <v>41000</v>
      </c>
      <c r="N110" s="8">
        <f t="shared" si="10"/>
        <v>0</v>
      </c>
    </row>
    <row r="111" spans="1:14" ht="15.75" customHeight="1" x14ac:dyDescent="0.25">
      <c r="A111" s="5" t="s">
        <v>193</v>
      </c>
      <c r="B111" s="6" t="s">
        <v>261</v>
      </c>
      <c r="C111" s="7" t="s">
        <v>95</v>
      </c>
      <c r="D111" s="10">
        <v>42800</v>
      </c>
      <c r="E111" s="10">
        <v>0</v>
      </c>
      <c r="F111" s="10">
        <f t="shared" si="11"/>
        <v>42800</v>
      </c>
      <c r="G111" s="10">
        <v>0</v>
      </c>
      <c r="H111" s="10">
        <f t="shared" si="6"/>
        <v>0</v>
      </c>
      <c r="I111" s="10">
        <f t="shared" si="6"/>
        <v>0</v>
      </c>
      <c r="J111" s="10">
        <f t="shared" si="6"/>
        <v>0</v>
      </c>
      <c r="K111" s="8">
        <f t="shared" si="7"/>
        <v>42800</v>
      </c>
      <c r="L111" s="8">
        <f t="shared" si="8"/>
        <v>42800</v>
      </c>
      <c r="M111" s="8">
        <f t="shared" si="9"/>
        <v>42800</v>
      </c>
      <c r="N111" s="8">
        <f t="shared" si="10"/>
        <v>0</v>
      </c>
    </row>
    <row r="112" spans="1:14" ht="15.75" customHeight="1" x14ac:dyDescent="0.25">
      <c r="A112" s="5" t="s">
        <v>194</v>
      </c>
      <c r="B112" s="6" t="s">
        <v>261</v>
      </c>
      <c r="C112" s="7" t="s">
        <v>97</v>
      </c>
      <c r="D112" s="10">
        <v>75500</v>
      </c>
      <c r="E112" s="10">
        <v>0</v>
      </c>
      <c r="F112" s="10">
        <f t="shared" si="11"/>
        <v>75500</v>
      </c>
      <c r="G112" s="10">
        <v>32057.71</v>
      </c>
      <c r="H112" s="10">
        <f t="shared" si="6"/>
        <v>32057.71</v>
      </c>
      <c r="I112" s="10">
        <f t="shared" si="6"/>
        <v>32057.71</v>
      </c>
      <c r="J112" s="10">
        <f t="shared" si="6"/>
        <v>32057.71</v>
      </c>
      <c r="K112" s="8">
        <f t="shared" si="7"/>
        <v>43442.29</v>
      </c>
      <c r="L112" s="8">
        <f t="shared" si="8"/>
        <v>43442.29</v>
      </c>
      <c r="M112" s="8">
        <f t="shared" si="9"/>
        <v>43442.29</v>
      </c>
      <c r="N112" s="8">
        <f t="shared" si="10"/>
        <v>42.46</v>
      </c>
    </row>
    <row r="113" spans="1:14" ht="15.75" customHeight="1" x14ac:dyDescent="0.25">
      <c r="A113" s="5" t="s">
        <v>195</v>
      </c>
      <c r="B113" s="6" t="s">
        <v>261</v>
      </c>
      <c r="C113" s="7" t="s">
        <v>99</v>
      </c>
      <c r="D113" s="10">
        <v>9691.6</v>
      </c>
      <c r="E113" s="10">
        <v>0</v>
      </c>
      <c r="F113" s="10">
        <f t="shared" si="11"/>
        <v>9691.6</v>
      </c>
      <c r="G113" s="10">
        <v>0</v>
      </c>
      <c r="H113" s="10">
        <f t="shared" si="6"/>
        <v>0</v>
      </c>
      <c r="I113" s="10">
        <f t="shared" si="6"/>
        <v>0</v>
      </c>
      <c r="J113" s="10">
        <f t="shared" si="6"/>
        <v>0</v>
      </c>
      <c r="K113" s="8">
        <f t="shared" si="7"/>
        <v>9691.6</v>
      </c>
      <c r="L113" s="8">
        <f t="shared" si="8"/>
        <v>9691.6</v>
      </c>
      <c r="M113" s="8">
        <f t="shared" si="9"/>
        <v>9691.6</v>
      </c>
      <c r="N113" s="8">
        <f t="shared" si="10"/>
        <v>0</v>
      </c>
    </row>
    <row r="114" spans="1:14" ht="15.75" customHeight="1" x14ac:dyDescent="0.25">
      <c r="A114" s="5" t="s">
        <v>196</v>
      </c>
      <c r="B114" s="6" t="s">
        <v>261</v>
      </c>
      <c r="C114" s="7" t="s">
        <v>101</v>
      </c>
      <c r="D114" s="10">
        <v>4500</v>
      </c>
      <c r="E114" s="10">
        <v>0</v>
      </c>
      <c r="F114" s="10">
        <f t="shared" si="11"/>
        <v>4500</v>
      </c>
      <c r="G114" s="10">
        <v>0</v>
      </c>
      <c r="H114" s="10">
        <f t="shared" si="6"/>
        <v>0</v>
      </c>
      <c r="I114" s="10">
        <f t="shared" si="6"/>
        <v>0</v>
      </c>
      <c r="J114" s="10">
        <f t="shared" si="6"/>
        <v>0</v>
      </c>
      <c r="K114" s="8">
        <f t="shared" si="7"/>
        <v>4500</v>
      </c>
      <c r="L114" s="8">
        <f t="shared" si="8"/>
        <v>4500</v>
      </c>
      <c r="M114" s="8">
        <f t="shared" si="9"/>
        <v>4500</v>
      </c>
      <c r="N114" s="8">
        <f t="shared" si="10"/>
        <v>0</v>
      </c>
    </row>
    <row r="115" spans="1:14" ht="15.75" customHeight="1" x14ac:dyDescent="0.25">
      <c r="A115" s="5" t="s">
        <v>197</v>
      </c>
      <c r="B115" s="6" t="s">
        <v>261</v>
      </c>
      <c r="C115" s="7" t="s">
        <v>103</v>
      </c>
      <c r="D115" s="10">
        <v>53100</v>
      </c>
      <c r="E115" s="10">
        <v>0</v>
      </c>
      <c r="F115" s="10">
        <f t="shared" si="11"/>
        <v>53100</v>
      </c>
      <c r="G115" s="10">
        <v>0</v>
      </c>
      <c r="H115" s="10">
        <f t="shared" si="6"/>
        <v>0</v>
      </c>
      <c r="I115" s="10">
        <f t="shared" si="6"/>
        <v>0</v>
      </c>
      <c r="J115" s="10">
        <f t="shared" si="6"/>
        <v>0</v>
      </c>
      <c r="K115" s="8">
        <f t="shared" si="7"/>
        <v>53100</v>
      </c>
      <c r="L115" s="8">
        <f t="shared" si="8"/>
        <v>53100</v>
      </c>
      <c r="M115" s="8">
        <f t="shared" si="9"/>
        <v>53100</v>
      </c>
      <c r="N115" s="8">
        <f t="shared" si="10"/>
        <v>0</v>
      </c>
    </row>
    <row r="116" spans="1:14" ht="15.75" customHeight="1" x14ac:dyDescent="0.25">
      <c r="A116" s="5" t="s">
        <v>198</v>
      </c>
      <c r="B116" s="6" t="s">
        <v>261</v>
      </c>
      <c r="C116" s="7" t="s">
        <v>199</v>
      </c>
      <c r="D116" s="10">
        <v>1000</v>
      </c>
      <c r="E116" s="10">
        <v>0</v>
      </c>
      <c r="F116" s="10">
        <f t="shared" si="11"/>
        <v>1000</v>
      </c>
      <c r="G116" s="10">
        <v>0</v>
      </c>
      <c r="H116" s="10">
        <f t="shared" si="6"/>
        <v>0</v>
      </c>
      <c r="I116" s="10">
        <f t="shared" si="6"/>
        <v>0</v>
      </c>
      <c r="J116" s="10">
        <f t="shared" si="6"/>
        <v>0</v>
      </c>
      <c r="K116" s="8">
        <f t="shared" si="7"/>
        <v>1000</v>
      </c>
      <c r="L116" s="8">
        <f t="shared" si="8"/>
        <v>1000</v>
      </c>
      <c r="M116" s="8">
        <f t="shared" si="9"/>
        <v>1000</v>
      </c>
      <c r="N116" s="8">
        <f t="shared" si="10"/>
        <v>0</v>
      </c>
    </row>
    <row r="117" spans="1:14" ht="15.75" customHeight="1" x14ac:dyDescent="0.25">
      <c r="A117" s="5" t="s">
        <v>200</v>
      </c>
      <c r="B117" s="6" t="s">
        <v>261</v>
      </c>
      <c r="C117" s="7" t="s">
        <v>201</v>
      </c>
      <c r="D117" s="10">
        <v>1224484.55</v>
      </c>
      <c r="E117" s="10">
        <v>0</v>
      </c>
      <c r="F117" s="10">
        <f t="shared" si="11"/>
        <v>1224484.55</v>
      </c>
      <c r="G117" s="10">
        <v>0</v>
      </c>
      <c r="H117" s="10">
        <f t="shared" si="6"/>
        <v>0</v>
      </c>
      <c r="I117" s="10">
        <f t="shared" si="6"/>
        <v>0</v>
      </c>
      <c r="J117" s="10">
        <f t="shared" si="6"/>
        <v>0</v>
      </c>
      <c r="K117" s="8">
        <f t="shared" si="7"/>
        <v>1224484.55</v>
      </c>
      <c r="L117" s="8">
        <f t="shared" si="8"/>
        <v>1224484.55</v>
      </c>
      <c r="M117" s="8">
        <f t="shared" si="9"/>
        <v>1224484.55</v>
      </c>
      <c r="N117" s="8">
        <f t="shared" si="10"/>
        <v>0</v>
      </c>
    </row>
    <row r="118" spans="1:14" ht="15.75" customHeight="1" x14ac:dyDescent="0.25">
      <c r="A118" s="5" t="s">
        <v>202</v>
      </c>
      <c r="B118" s="6" t="s">
        <v>261</v>
      </c>
      <c r="C118" s="7" t="s">
        <v>203</v>
      </c>
      <c r="D118" s="10">
        <v>3600</v>
      </c>
      <c r="E118" s="10">
        <v>0</v>
      </c>
      <c r="F118" s="10">
        <f t="shared" si="11"/>
        <v>3600</v>
      </c>
      <c r="G118" s="10">
        <v>0</v>
      </c>
      <c r="H118" s="10">
        <f t="shared" si="6"/>
        <v>0</v>
      </c>
      <c r="I118" s="10">
        <f t="shared" si="6"/>
        <v>0</v>
      </c>
      <c r="J118" s="10">
        <f t="shared" si="6"/>
        <v>0</v>
      </c>
      <c r="K118" s="8">
        <f t="shared" si="7"/>
        <v>3600</v>
      </c>
      <c r="L118" s="8">
        <f t="shared" si="8"/>
        <v>3600</v>
      </c>
      <c r="M118" s="8">
        <f t="shared" si="9"/>
        <v>3600</v>
      </c>
      <c r="N118" s="8">
        <f t="shared" si="10"/>
        <v>0</v>
      </c>
    </row>
    <row r="119" spans="1:14" ht="15.75" customHeight="1" x14ac:dyDescent="0.25">
      <c r="A119" s="5" t="s">
        <v>204</v>
      </c>
      <c r="B119" s="6" t="s">
        <v>261</v>
      </c>
      <c r="C119" s="7" t="s">
        <v>107</v>
      </c>
      <c r="D119" s="10">
        <v>502888</v>
      </c>
      <c r="E119" s="10">
        <v>0</v>
      </c>
      <c r="F119" s="10">
        <f t="shared" si="11"/>
        <v>502888</v>
      </c>
      <c r="G119" s="10">
        <v>18242.29</v>
      </c>
      <c r="H119" s="10">
        <f t="shared" si="6"/>
        <v>18242.29</v>
      </c>
      <c r="I119" s="10">
        <f t="shared" si="6"/>
        <v>18242.29</v>
      </c>
      <c r="J119" s="10">
        <f t="shared" si="6"/>
        <v>18242.29</v>
      </c>
      <c r="K119" s="8">
        <f t="shared" si="7"/>
        <v>484645.71</v>
      </c>
      <c r="L119" s="8">
        <f t="shared" si="8"/>
        <v>484645.71</v>
      </c>
      <c r="M119" s="8">
        <f t="shared" si="9"/>
        <v>484645.71</v>
      </c>
      <c r="N119" s="8">
        <f t="shared" si="10"/>
        <v>3.63</v>
      </c>
    </row>
    <row r="120" spans="1:14" ht="15.75" customHeight="1" x14ac:dyDescent="0.25">
      <c r="A120" s="5" t="s">
        <v>205</v>
      </c>
      <c r="B120" s="6" t="s">
        <v>261</v>
      </c>
      <c r="C120" s="7" t="s">
        <v>206</v>
      </c>
      <c r="D120" s="10">
        <v>102000</v>
      </c>
      <c r="E120" s="10">
        <v>0</v>
      </c>
      <c r="F120" s="10">
        <f t="shared" si="11"/>
        <v>102000</v>
      </c>
      <c r="G120" s="10">
        <v>0</v>
      </c>
      <c r="H120" s="10">
        <f t="shared" si="6"/>
        <v>0</v>
      </c>
      <c r="I120" s="10">
        <f t="shared" si="6"/>
        <v>0</v>
      </c>
      <c r="J120" s="10">
        <f t="shared" si="6"/>
        <v>0</v>
      </c>
      <c r="K120" s="8">
        <f t="shared" si="7"/>
        <v>102000</v>
      </c>
      <c r="L120" s="8">
        <f t="shared" si="8"/>
        <v>102000</v>
      </c>
      <c r="M120" s="8">
        <f t="shared" si="9"/>
        <v>102000</v>
      </c>
      <c r="N120" s="8">
        <f t="shared" si="10"/>
        <v>0</v>
      </c>
    </row>
    <row r="121" spans="1:14" ht="15.75" customHeight="1" x14ac:dyDescent="0.25">
      <c r="A121" s="5" t="s">
        <v>207</v>
      </c>
      <c r="B121" s="6" t="s">
        <v>261</v>
      </c>
      <c r="C121" s="7" t="s">
        <v>208</v>
      </c>
      <c r="D121" s="10">
        <v>37672.93</v>
      </c>
      <c r="E121" s="10">
        <v>0</v>
      </c>
      <c r="F121" s="10">
        <f t="shared" si="11"/>
        <v>37672.93</v>
      </c>
      <c r="G121" s="10">
        <v>0</v>
      </c>
      <c r="H121" s="10">
        <f t="shared" si="6"/>
        <v>0</v>
      </c>
      <c r="I121" s="10">
        <f t="shared" si="6"/>
        <v>0</v>
      </c>
      <c r="J121" s="10">
        <f t="shared" si="6"/>
        <v>0</v>
      </c>
      <c r="K121" s="8">
        <f t="shared" si="7"/>
        <v>37672.93</v>
      </c>
      <c r="L121" s="8">
        <f t="shared" si="8"/>
        <v>37672.93</v>
      </c>
      <c r="M121" s="8">
        <f t="shared" si="9"/>
        <v>37672.93</v>
      </c>
      <c r="N121" s="8">
        <f t="shared" si="10"/>
        <v>0</v>
      </c>
    </row>
    <row r="122" spans="1:14" ht="15.75" customHeight="1" x14ac:dyDescent="0.25">
      <c r="A122" s="5" t="s">
        <v>209</v>
      </c>
      <c r="B122" s="6" t="s">
        <v>261</v>
      </c>
      <c r="C122" s="7" t="s">
        <v>210</v>
      </c>
      <c r="D122" s="10">
        <v>12000</v>
      </c>
      <c r="E122" s="10">
        <v>0</v>
      </c>
      <c r="F122" s="10">
        <f t="shared" si="11"/>
        <v>12000</v>
      </c>
      <c r="G122" s="10">
        <v>0</v>
      </c>
      <c r="H122" s="10">
        <f t="shared" si="6"/>
        <v>0</v>
      </c>
      <c r="I122" s="10">
        <f t="shared" si="6"/>
        <v>0</v>
      </c>
      <c r="J122" s="10">
        <f t="shared" si="6"/>
        <v>0</v>
      </c>
      <c r="K122" s="8">
        <f t="shared" si="7"/>
        <v>12000</v>
      </c>
      <c r="L122" s="8">
        <f t="shared" si="8"/>
        <v>12000</v>
      </c>
      <c r="M122" s="8">
        <f t="shared" si="9"/>
        <v>12000</v>
      </c>
      <c r="N122" s="8">
        <f t="shared" si="10"/>
        <v>0</v>
      </c>
    </row>
    <row r="123" spans="1:14" ht="15.75" customHeight="1" x14ac:dyDescent="0.25">
      <c r="A123" s="5" t="s">
        <v>211</v>
      </c>
      <c r="B123" s="6" t="s">
        <v>261</v>
      </c>
      <c r="C123" s="7" t="s">
        <v>212</v>
      </c>
      <c r="D123" s="10">
        <v>1014.24</v>
      </c>
      <c r="E123" s="10">
        <v>0</v>
      </c>
      <c r="F123" s="10">
        <f t="shared" si="11"/>
        <v>1014.24</v>
      </c>
      <c r="G123" s="10">
        <v>0</v>
      </c>
      <c r="H123" s="10">
        <f t="shared" si="6"/>
        <v>0</v>
      </c>
      <c r="I123" s="10">
        <f t="shared" si="6"/>
        <v>0</v>
      </c>
      <c r="J123" s="10">
        <f t="shared" si="6"/>
        <v>0</v>
      </c>
      <c r="K123" s="8">
        <f t="shared" si="7"/>
        <v>1014.24</v>
      </c>
      <c r="L123" s="8">
        <f t="shared" si="8"/>
        <v>1014.24</v>
      </c>
      <c r="M123" s="8">
        <f t="shared" si="9"/>
        <v>1014.24</v>
      </c>
      <c r="N123" s="8">
        <f t="shared" si="10"/>
        <v>0</v>
      </c>
    </row>
    <row r="124" spans="1:14" ht="15.75" customHeight="1" x14ac:dyDescent="0.25">
      <c r="A124" s="5" t="s">
        <v>213</v>
      </c>
      <c r="B124" s="6" t="s">
        <v>261</v>
      </c>
      <c r="C124" s="7" t="s">
        <v>214</v>
      </c>
      <c r="D124" s="10">
        <v>1692.75</v>
      </c>
      <c r="E124" s="10">
        <v>0</v>
      </c>
      <c r="F124" s="10">
        <f t="shared" si="11"/>
        <v>1692.75</v>
      </c>
      <c r="G124" s="10">
        <v>0</v>
      </c>
      <c r="H124" s="10">
        <f t="shared" si="6"/>
        <v>0</v>
      </c>
      <c r="I124" s="10">
        <f t="shared" si="6"/>
        <v>0</v>
      </c>
      <c r="J124" s="10">
        <f t="shared" si="6"/>
        <v>0</v>
      </c>
      <c r="K124" s="8">
        <f t="shared" si="7"/>
        <v>1692.75</v>
      </c>
      <c r="L124" s="8">
        <f t="shared" si="8"/>
        <v>1692.75</v>
      </c>
      <c r="M124" s="8">
        <f t="shared" si="9"/>
        <v>1692.75</v>
      </c>
      <c r="N124" s="8">
        <f t="shared" si="10"/>
        <v>0</v>
      </c>
    </row>
    <row r="125" spans="1:14" ht="15.75" customHeight="1" x14ac:dyDescent="0.25">
      <c r="A125" s="5" t="s">
        <v>215</v>
      </c>
      <c r="B125" s="6" t="s">
        <v>261</v>
      </c>
      <c r="C125" s="7" t="s">
        <v>216</v>
      </c>
      <c r="D125" s="10">
        <v>50</v>
      </c>
      <c r="E125" s="10">
        <v>0</v>
      </c>
      <c r="F125" s="10">
        <f t="shared" si="11"/>
        <v>50</v>
      </c>
      <c r="G125" s="10">
        <v>0</v>
      </c>
      <c r="H125" s="10">
        <f t="shared" si="6"/>
        <v>0</v>
      </c>
      <c r="I125" s="10">
        <f t="shared" si="6"/>
        <v>0</v>
      </c>
      <c r="J125" s="10">
        <f t="shared" si="6"/>
        <v>0</v>
      </c>
      <c r="K125" s="8">
        <f t="shared" si="7"/>
        <v>50</v>
      </c>
      <c r="L125" s="8">
        <f t="shared" si="8"/>
        <v>50</v>
      </c>
      <c r="M125" s="8">
        <f t="shared" si="9"/>
        <v>50</v>
      </c>
      <c r="N125" s="8">
        <f t="shared" si="10"/>
        <v>0</v>
      </c>
    </row>
    <row r="126" spans="1:14" ht="15.75" customHeight="1" x14ac:dyDescent="0.25">
      <c r="A126" s="5" t="s">
        <v>273</v>
      </c>
      <c r="B126" s="6" t="s">
        <v>261</v>
      </c>
      <c r="C126" s="7" t="s">
        <v>274</v>
      </c>
      <c r="D126" s="10">
        <v>100</v>
      </c>
      <c r="E126" s="10">
        <v>0</v>
      </c>
      <c r="F126" s="10">
        <f t="shared" si="11"/>
        <v>100</v>
      </c>
      <c r="G126" s="10">
        <v>0</v>
      </c>
      <c r="H126" s="10">
        <f t="shared" si="6"/>
        <v>0</v>
      </c>
      <c r="I126" s="10">
        <f t="shared" si="6"/>
        <v>0</v>
      </c>
      <c r="J126" s="10">
        <f t="shared" si="6"/>
        <v>0</v>
      </c>
      <c r="K126" s="8">
        <f t="shared" si="7"/>
        <v>100</v>
      </c>
      <c r="L126" s="8">
        <f t="shared" si="8"/>
        <v>100</v>
      </c>
      <c r="M126" s="8">
        <f t="shared" si="9"/>
        <v>100</v>
      </c>
      <c r="N126" s="8">
        <f t="shared" si="10"/>
        <v>0</v>
      </c>
    </row>
    <row r="127" spans="1:14" ht="15.75" customHeight="1" x14ac:dyDescent="0.25">
      <c r="A127" s="5" t="s">
        <v>217</v>
      </c>
      <c r="B127" s="6" t="s">
        <v>261</v>
      </c>
      <c r="C127" s="7" t="s">
        <v>83</v>
      </c>
      <c r="D127" s="10">
        <v>15000</v>
      </c>
      <c r="E127" s="10">
        <v>0</v>
      </c>
      <c r="F127" s="10">
        <f t="shared" si="11"/>
        <v>15000</v>
      </c>
      <c r="G127" s="10">
        <v>0</v>
      </c>
      <c r="H127" s="10">
        <f t="shared" si="6"/>
        <v>0</v>
      </c>
      <c r="I127" s="10">
        <f t="shared" si="6"/>
        <v>0</v>
      </c>
      <c r="J127" s="10">
        <f t="shared" si="6"/>
        <v>0</v>
      </c>
      <c r="K127" s="8">
        <f t="shared" si="7"/>
        <v>15000</v>
      </c>
      <c r="L127" s="8">
        <f t="shared" si="8"/>
        <v>15000</v>
      </c>
      <c r="M127" s="8">
        <f t="shared" si="9"/>
        <v>15000</v>
      </c>
      <c r="N127" s="8">
        <f t="shared" si="10"/>
        <v>0</v>
      </c>
    </row>
    <row r="128" spans="1:14" ht="15.75" customHeight="1" x14ac:dyDescent="0.25">
      <c r="A128" s="5" t="s">
        <v>218</v>
      </c>
      <c r="B128" s="6" t="s">
        <v>261</v>
      </c>
      <c r="C128" s="7" t="s">
        <v>219</v>
      </c>
      <c r="D128" s="10">
        <v>7300</v>
      </c>
      <c r="E128" s="10">
        <v>0</v>
      </c>
      <c r="F128" s="10">
        <f t="shared" si="11"/>
        <v>7300</v>
      </c>
      <c r="G128" s="10">
        <v>0</v>
      </c>
      <c r="H128" s="10">
        <f t="shared" si="6"/>
        <v>0</v>
      </c>
      <c r="I128" s="10">
        <f t="shared" si="6"/>
        <v>0</v>
      </c>
      <c r="J128" s="10">
        <f t="shared" si="6"/>
        <v>0</v>
      </c>
      <c r="K128" s="8">
        <f t="shared" si="7"/>
        <v>7300</v>
      </c>
      <c r="L128" s="8">
        <f t="shared" si="8"/>
        <v>7300</v>
      </c>
      <c r="M128" s="8">
        <f t="shared" si="9"/>
        <v>7300</v>
      </c>
      <c r="N128" s="8">
        <f t="shared" si="10"/>
        <v>0</v>
      </c>
    </row>
    <row r="129" spans="1:14" ht="15.75" customHeight="1" x14ac:dyDescent="0.25">
      <c r="A129" s="5" t="s">
        <v>220</v>
      </c>
      <c r="B129" s="6" t="s">
        <v>262</v>
      </c>
      <c r="C129" s="7" t="s">
        <v>221</v>
      </c>
      <c r="D129" s="10">
        <v>519336.91</v>
      </c>
      <c r="E129" s="10">
        <v>0</v>
      </c>
      <c r="F129" s="10">
        <f t="shared" si="11"/>
        <v>519336.91</v>
      </c>
      <c r="G129" s="10">
        <v>0</v>
      </c>
      <c r="H129" s="10">
        <f t="shared" si="6"/>
        <v>0</v>
      </c>
      <c r="I129" s="10">
        <f t="shared" si="6"/>
        <v>0</v>
      </c>
      <c r="J129" s="10">
        <f t="shared" si="6"/>
        <v>0</v>
      </c>
      <c r="K129" s="8">
        <f t="shared" si="7"/>
        <v>519336.91</v>
      </c>
      <c r="L129" s="8">
        <f t="shared" si="8"/>
        <v>519336.91</v>
      </c>
      <c r="M129" s="8">
        <f t="shared" si="9"/>
        <v>519336.91</v>
      </c>
      <c r="N129" s="8">
        <f t="shared" si="10"/>
        <v>0</v>
      </c>
    </row>
    <row r="130" spans="1:14" ht="15.75" customHeight="1" x14ac:dyDescent="0.25">
      <c r="A130" s="5" t="s">
        <v>222</v>
      </c>
      <c r="B130" s="6" t="s">
        <v>262</v>
      </c>
      <c r="C130" s="7" t="s">
        <v>223</v>
      </c>
      <c r="D130" s="10">
        <v>1495151.07</v>
      </c>
      <c r="E130" s="10">
        <v>0</v>
      </c>
      <c r="F130" s="10">
        <f t="shared" si="11"/>
        <v>1495151.07</v>
      </c>
      <c r="G130" s="10">
        <v>0</v>
      </c>
      <c r="H130" s="10">
        <f t="shared" si="6"/>
        <v>0</v>
      </c>
      <c r="I130" s="10">
        <f t="shared" si="6"/>
        <v>0</v>
      </c>
      <c r="J130" s="10">
        <f t="shared" si="6"/>
        <v>0</v>
      </c>
      <c r="K130" s="8">
        <f t="shared" si="7"/>
        <v>1495151.07</v>
      </c>
      <c r="L130" s="8">
        <f t="shared" si="8"/>
        <v>1495151.07</v>
      </c>
      <c r="M130" s="8">
        <f t="shared" si="9"/>
        <v>1495151.07</v>
      </c>
      <c r="N130" s="8">
        <f t="shared" si="10"/>
        <v>0</v>
      </c>
    </row>
    <row r="131" spans="1:14" ht="15.75" customHeight="1" x14ac:dyDescent="0.25">
      <c r="A131" s="5" t="s">
        <v>224</v>
      </c>
      <c r="B131" s="6" t="s">
        <v>262</v>
      </c>
      <c r="C131" s="7" t="s">
        <v>225</v>
      </c>
      <c r="D131" s="10">
        <v>454021.41</v>
      </c>
      <c r="E131" s="10">
        <v>0</v>
      </c>
      <c r="F131" s="10">
        <f t="shared" si="11"/>
        <v>454021.41</v>
      </c>
      <c r="G131" s="10">
        <v>0</v>
      </c>
      <c r="H131" s="10">
        <f t="shared" ref="H131:J150" si="12">G131</f>
        <v>0</v>
      </c>
      <c r="I131" s="10">
        <f t="shared" si="12"/>
        <v>0</v>
      </c>
      <c r="J131" s="10">
        <f t="shared" si="12"/>
        <v>0</v>
      </c>
      <c r="K131" s="8">
        <f t="shared" ref="K131:K150" si="13">ROUND(F131-H131,2)</f>
        <v>454021.41</v>
      </c>
      <c r="L131" s="8">
        <f t="shared" ref="L131:L150" si="14">ROUND(F131-I131,2)</f>
        <v>454021.41</v>
      </c>
      <c r="M131" s="8">
        <f t="shared" ref="M131:M150" si="15">ROUND(F131-J131,2)</f>
        <v>454021.41</v>
      </c>
      <c r="N131" s="8">
        <f t="shared" ref="N131:N150" si="16">ROUND(100/F131*H131,2)</f>
        <v>0</v>
      </c>
    </row>
    <row r="132" spans="1:14" ht="15.75" customHeight="1" x14ac:dyDescent="0.25">
      <c r="A132" s="5" t="s">
        <v>226</v>
      </c>
      <c r="B132" s="6" t="s">
        <v>262</v>
      </c>
      <c r="C132" s="7" t="s">
        <v>227</v>
      </c>
      <c r="D132" s="10">
        <v>75525.820000000007</v>
      </c>
      <c r="E132" s="10">
        <v>0</v>
      </c>
      <c r="F132" s="10">
        <f t="shared" si="11"/>
        <v>75525.820000000007</v>
      </c>
      <c r="G132" s="10">
        <v>0</v>
      </c>
      <c r="H132" s="10">
        <f t="shared" si="12"/>
        <v>0</v>
      </c>
      <c r="I132" s="10">
        <f t="shared" si="12"/>
        <v>0</v>
      </c>
      <c r="J132" s="10">
        <f t="shared" si="12"/>
        <v>0</v>
      </c>
      <c r="K132" s="8">
        <f t="shared" si="13"/>
        <v>75525.820000000007</v>
      </c>
      <c r="L132" s="8">
        <f t="shared" si="14"/>
        <v>75525.820000000007</v>
      </c>
      <c r="M132" s="8">
        <f t="shared" si="15"/>
        <v>75525.820000000007</v>
      </c>
      <c r="N132" s="8">
        <f t="shared" si="16"/>
        <v>0</v>
      </c>
    </row>
    <row r="133" spans="1:14" ht="15.75" customHeight="1" x14ac:dyDescent="0.25">
      <c r="A133" s="5" t="s">
        <v>228</v>
      </c>
      <c r="B133" s="6" t="s">
        <v>262</v>
      </c>
      <c r="C133" s="7" t="s">
        <v>229</v>
      </c>
      <c r="D133" s="10">
        <v>1050576.54</v>
      </c>
      <c r="E133" s="10">
        <v>0</v>
      </c>
      <c r="F133" s="10">
        <f t="shared" si="11"/>
        <v>1050576.54</v>
      </c>
      <c r="G133" s="10">
        <v>0</v>
      </c>
      <c r="H133" s="10">
        <f t="shared" si="12"/>
        <v>0</v>
      </c>
      <c r="I133" s="10">
        <f t="shared" si="12"/>
        <v>0</v>
      </c>
      <c r="J133" s="10">
        <f t="shared" si="12"/>
        <v>0</v>
      </c>
      <c r="K133" s="8">
        <f t="shared" si="13"/>
        <v>1050576.54</v>
      </c>
      <c r="L133" s="8">
        <f t="shared" si="14"/>
        <v>1050576.54</v>
      </c>
      <c r="M133" s="8">
        <f t="shared" si="15"/>
        <v>1050576.54</v>
      </c>
      <c r="N133" s="8">
        <f t="shared" si="16"/>
        <v>0</v>
      </c>
    </row>
    <row r="134" spans="1:14" ht="15.75" customHeight="1" x14ac:dyDescent="0.25">
      <c r="A134" s="5" t="s">
        <v>230</v>
      </c>
      <c r="B134" s="6" t="s">
        <v>262</v>
      </c>
      <c r="C134" s="7" t="s">
        <v>231</v>
      </c>
      <c r="D134" s="10">
        <v>106755.49</v>
      </c>
      <c r="E134" s="10">
        <v>0</v>
      </c>
      <c r="F134" s="10">
        <f t="shared" ref="F134:F150" si="17">+D134+E134</f>
        <v>106755.49</v>
      </c>
      <c r="G134" s="10">
        <v>0</v>
      </c>
      <c r="H134" s="10">
        <f t="shared" si="12"/>
        <v>0</v>
      </c>
      <c r="I134" s="10">
        <f t="shared" si="12"/>
        <v>0</v>
      </c>
      <c r="J134" s="10">
        <f t="shared" si="12"/>
        <v>0</v>
      </c>
      <c r="K134" s="8">
        <f t="shared" si="13"/>
        <v>106755.49</v>
      </c>
      <c r="L134" s="8">
        <f t="shared" si="14"/>
        <v>106755.49</v>
      </c>
      <c r="M134" s="8">
        <f t="shared" si="15"/>
        <v>106755.49</v>
      </c>
      <c r="N134" s="8">
        <f t="shared" si="16"/>
        <v>0</v>
      </c>
    </row>
    <row r="135" spans="1:14" ht="15.75" customHeight="1" x14ac:dyDescent="0.25">
      <c r="A135" s="5" t="s">
        <v>232</v>
      </c>
      <c r="B135" s="6" t="s">
        <v>263</v>
      </c>
      <c r="C135" s="7" t="s">
        <v>116</v>
      </c>
      <c r="D135" s="10">
        <v>1413</v>
      </c>
      <c r="E135" s="10">
        <v>0</v>
      </c>
      <c r="F135" s="10">
        <f t="shared" si="17"/>
        <v>1413</v>
      </c>
      <c r="G135" s="10">
        <v>0</v>
      </c>
      <c r="H135" s="10">
        <f t="shared" si="12"/>
        <v>0</v>
      </c>
      <c r="I135" s="10">
        <f t="shared" si="12"/>
        <v>0</v>
      </c>
      <c r="J135" s="10">
        <f t="shared" si="12"/>
        <v>0</v>
      </c>
      <c r="K135" s="8">
        <f t="shared" si="13"/>
        <v>1413</v>
      </c>
      <c r="L135" s="8">
        <f t="shared" si="14"/>
        <v>1413</v>
      </c>
      <c r="M135" s="8">
        <f t="shared" si="15"/>
        <v>1413</v>
      </c>
      <c r="N135" s="8">
        <f t="shared" si="16"/>
        <v>0</v>
      </c>
    </row>
    <row r="136" spans="1:14" ht="15.75" customHeight="1" x14ac:dyDescent="0.25">
      <c r="A136" s="5" t="s">
        <v>233</v>
      </c>
      <c r="B136" s="6" t="s">
        <v>263</v>
      </c>
      <c r="C136" s="7" t="s">
        <v>234</v>
      </c>
      <c r="D136" s="10">
        <v>1800</v>
      </c>
      <c r="E136" s="10">
        <v>0</v>
      </c>
      <c r="F136" s="10">
        <f t="shared" si="17"/>
        <v>1800</v>
      </c>
      <c r="G136" s="10">
        <v>0</v>
      </c>
      <c r="H136" s="10">
        <f t="shared" si="12"/>
        <v>0</v>
      </c>
      <c r="I136" s="10">
        <f t="shared" si="12"/>
        <v>0</v>
      </c>
      <c r="J136" s="10">
        <f t="shared" si="12"/>
        <v>0</v>
      </c>
      <c r="K136" s="8">
        <f t="shared" si="13"/>
        <v>1800</v>
      </c>
      <c r="L136" s="8">
        <f t="shared" si="14"/>
        <v>1800</v>
      </c>
      <c r="M136" s="8">
        <f t="shared" si="15"/>
        <v>1800</v>
      </c>
      <c r="N136" s="8">
        <f t="shared" si="16"/>
        <v>0</v>
      </c>
    </row>
    <row r="137" spans="1:14" ht="15.75" customHeight="1" x14ac:dyDescent="0.25">
      <c r="A137" s="5" t="s">
        <v>235</v>
      </c>
      <c r="B137" s="6" t="s">
        <v>263</v>
      </c>
      <c r="C137" s="7" t="s">
        <v>236</v>
      </c>
      <c r="D137" s="10">
        <v>79000</v>
      </c>
      <c r="E137" s="10">
        <v>0</v>
      </c>
      <c r="F137" s="10">
        <f t="shared" si="17"/>
        <v>79000</v>
      </c>
      <c r="G137" s="10">
        <v>0</v>
      </c>
      <c r="H137" s="10">
        <f t="shared" si="12"/>
        <v>0</v>
      </c>
      <c r="I137" s="10">
        <f t="shared" si="12"/>
        <v>0</v>
      </c>
      <c r="J137" s="10">
        <f t="shared" si="12"/>
        <v>0</v>
      </c>
      <c r="K137" s="8">
        <f t="shared" si="13"/>
        <v>79000</v>
      </c>
      <c r="L137" s="8">
        <f t="shared" si="14"/>
        <v>79000</v>
      </c>
      <c r="M137" s="8">
        <f t="shared" si="15"/>
        <v>79000</v>
      </c>
      <c r="N137" s="8">
        <f t="shared" si="16"/>
        <v>0</v>
      </c>
    </row>
    <row r="138" spans="1:14" ht="15.75" customHeight="1" x14ac:dyDescent="0.25">
      <c r="A138" s="5" t="s">
        <v>237</v>
      </c>
      <c r="B138" s="6" t="s">
        <v>264</v>
      </c>
      <c r="C138" s="7" t="s">
        <v>126</v>
      </c>
      <c r="D138" s="10">
        <v>115000</v>
      </c>
      <c r="E138" s="10">
        <v>0</v>
      </c>
      <c r="F138" s="10">
        <f t="shared" si="17"/>
        <v>115000</v>
      </c>
      <c r="G138" s="10">
        <v>20000</v>
      </c>
      <c r="H138" s="10">
        <f t="shared" si="12"/>
        <v>20000</v>
      </c>
      <c r="I138" s="10">
        <f t="shared" si="12"/>
        <v>20000</v>
      </c>
      <c r="J138" s="10">
        <f t="shared" si="12"/>
        <v>20000</v>
      </c>
      <c r="K138" s="8">
        <f t="shared" si="13"/>
        <v>95000</v>
      </c>
      <c r="L138" s="8">
        <f t="shared" si="14"/>
        <v>95000</v>
      </c>
      <c r="M138" s="8">
        <f t="shared" si="15"/>
        <v>95000</v>
      </c>
      <c r="N138" s="8">
        <f t="shared" si="16"/>
        <v>17.39</v>
      </c>
    </row>
    <row r="139" spans="1:14" ht="15.75" customHeight="1" x14ac:dyDescent="0.25">
      <c r="A139" s="5" t="s">
        <v>238</v>
      </c>
      <c r="B139" s="6" t="s">
        <v>264</v>
      </c>
      <c r="C139" s="7" t="s">
        <v>239</v>
      </c>
      <c r="D139" s="10">
        <v>20000</v>
      </c>
      <c r="E139" s="10">
        <v>0</v>
      </c>
      <c r="F139" s="10">
        <f t="shared" si="17"/>
        <v>20000</v>
      </c>
      <c r="G139" s="10">
        <v>0</v>
      </c>
      <c r="H139" s="10">
        <f t="shared" si="12"/>
        <v>0</v>
      </c>
      <c r="I139" s="10">
        <f t="shared" si="12"/>
        <v>0</v>
      </c>
      <c r="J139" s="10">
        <f t="shared" si="12"/>
        <v>0</v>
      </c>
      <c r="K139" s="8">
        <f t="shared" si="13"/>
        <v>20000</v>
      </c>
      <c r="L139" s="8">
        <f t="shared" si="14"/>
        <v>20000</v>
      </c>
      <c r="M139" s="8">
        <f t="shared" si="15"/>
        <v>20000</v>
      </c>
      <c r="N139" s="8">
        <f t="shared" si="16"/>
        <v>0</v>
      </c>
    </row>
    <row r="140" spans="1:14" ht="15.75" customHeight="1" x14ac:dyDescent="0.25">
      <c r="A140" s="5" t="s">
        <v>240</v>
      </c>
      <c r="B140" s="6" t="s">
        <v>264</v>
      </c>
      <c r="C140" s="7" t="s">
        <v>241</v>
      </c>
      <c r="D140" s="10">
        <v>53000</v>
      </c>
      <c r="E140" s="10">
        <v>0</v>
      </c>
      <c r="F140" s="10">
        <f t="shared" si="17"/>
        <v>53000</v>
      </c>
      <c r="G140" s="10">
        <v>0</v>
      </c>
      <c r="H140" s="10">
        <f t="shared" si="12"/>
        <v>0</v>
      </c>
      <c r="I140" s="10">
        <f t="shared" si="12"/>
        <v>0</v>
      </c>
      <c r="J140" s="10">
        <f t="shared" si="12"/>
        <v>0</v>
      </c>
      <c r="K140" s="8">
        <f t="shared" si="13"/>
        <v>53000</v>
      </c>
      <c r="L140" s="8">
        <f t="shared" si="14"/>
        <v>53000</v>
      </c>
      <c r="M140" s="8">
        <f t="shared" si="15"/>
        <v>53000</v>
      </c>
      <c r="N140" s="8">
        <f t="shared" si="16"/>
        <v>0</v>
      </c>
    </row>
    <row r="141" spans="1:14" ht="15.75" customHeight="1" x14ac:dyDescent="0.25">
      <c r="A141" s="5" t="s">
        <v>242</v>
      </c>
      <c r="B141" s="6" t="s">
        <v>265</v>
      </c>
      <c r="C141" s="7" t="s">
        <v>77</v>
      </c>
      <c r="D141" s="10">
        <v>27100</v>
      </c>
      <c r="E141" s="10">
        <v>0</v>
      </c>
      <c r="F141" s="10">
        <f t="shared" si="17"/>
        <v>27100</v>
      </c>
      <c r="G141" s="10">
        <v>0</v>
      </c>
      <c r="H141" s="10">
        <f t="shared" si="12"/>
        <v>0</v>
      </c>
      <c r="I141" s="10">
        <f t="shared" si="12"/>
        <v>0</v>
      </c>
      <c r="J141" s="10">
        <f t="shared" si="12"/>
        <v>0</v>
      </c>
      <c r="K141" s="8">
        <f t="shared" si="13"/>
        <v>27100</v>
      </c>
      <c r="L141" s="8">
        <f t="shared" si="14"/>
        <v>27100</v>
      </c>
      <c r="M141" s="8">
        <f t="shared" si="15"/>
        <v>27100</v>
      </c>
      <c r="N141" s="8">
        <f t="shared" si="16"/>
        <v>0</v>
      </c>
    </row>
    <row r="142" spans="1:14" ht="15.75" customHeight="1" x14ac:dyDescent="0.25">
      <c r="A142" s="5" t="s">
        <v>243</v>
      </c>
      <c r="B142" s="6" t="s">
        <v>265</v>
      </c>
      <c r="C142" s="7" t="s">
        <v>18</v>
      </c>
      <c r="D142" s="10">
        <v>734140.44</v>
      </c>
      <c r="E142" s="10">
        <v>0</v>
      </c>
      <c r="F142" s="10">
        <f t="shared" si="17"/>
        <v>734140.44</v>
      </c>
      <c r="G142" s="10">
        <v>0</v>
      </c>
      <c r="H142" s="10">
        <f t="shared" si="12"/>
        <v>0</v>
      </c>
      <c r="I142" s="10">
        <f t="shared" si="12"/>
        <v>0</v>
      </c>
      <c r="J142" s="10">
        <f t="shared" si="12"/>
        <v>0</v>
      </c>
      <c r="K142" s="8">
        <f t="shared" si="13"/>
        <v>734140.44</v>
      </c>
      <c r="L142" s="8">
        <f t="shared" si="14"/>
        <v>734140.44</v>
      </c>
      <c r="M142" s="8">
        <f t="shared" si="15"/>
        <v>734140.44</v>
      </c>
      <c r="N142" s="8">
        <f t="shared" si="16"/>
        <v>0</v>
      </c>
    </row>
    <row r="143" spans="1:14" ht="15.75" customHeight="1" x14ac:dyDescent="0.25">
      <c r="A143" s="5" t="s">
        <v>244</v>
      </c>
      <c r="B143" s="6" t="s">
        <v>265</v>
      </c>
      <c r="C143" s="7" t="s">
        <v>168</v>
      </c>
      <c r="D143" s="10">
        <v>50000</v>
      </c>
      <c r="E143" s="10">
        <v>0</v>
      </c>
      <c r="F143" s="10">
        <f t="shared" si="17"/>
        <v>50000</v>
      </c>
      <c r="G143" s="10">
        <v>0</v>
      </c>
      <c r="H143" s="10">
        <f t="shared" si="12"/>
        <v>0</v>
      </c>
      <c r="I143" s="10">
        <f t="shared" si="12"/>
        <v>0</v>
      </c>
      <c r="J143" s="10">
        <f t="shared" si="12"/>
        <v>0</v>
      </c>
      <c r="K143" s="8">
        <f t="shared" si="13"/>
        <v>50000</v>
      </c>
      <c r="L143" s="8">
        <f t="shared" si="14"/>
        <v>50000</v>
      </c>
      <c r="M143" s="8">
        <f t="shared" si="15"/>
        <v>50000</v>
      </c>
      <c r="N143" s="8">
        <f t="shared" si="16"/>
        <v>0</v>
      </c>
    </row>
    <row r="144" spans="1:14" ht="15.75" customHeight="1" x14ac:dyDescent="0.25">
      <c r="A144" s="5" t="s">
        <v>245</v>
      </c>
      <c r="B144" s="6" t="s">
        <v>265</v>
      </c>
      <c r="C144" s="7" t="s">
        <v>219</v>
      </c>
      <c r="D144" s="10">
        <v>46333</v>
      </c>
      <c r="E144" s="10">
        <v>0</v>
      </c>
      <c r="F144" s="10">
        <f t="shared" si="17"/>
        <v>46333</v>
      </c>
      <c r="G144" s="10">
        <v>0</v>
      </c>
      <c r="H144" s="10">
        <f t="shared" si="12"/>
        <v>0</v>
      </c>
      <c r="I144" s="10">
        <f t="shared" si="12"/>
        <v>0</v>
      </c>
      <c r="J144" s="10">
        <f t="shared" si="12"/>
        <v>0</v>
      </c>
      <c r="K144" s="8">
        <f t="shared" si="13"/>
        <v>46333</v>
      </c>
      <c r="L144" s="8">
        <f t="shared" si="14"/>
        <v>46333</v>
      </c>
      <c r="M144" s="8">
        <f t="shared" si="15"/>
        <v>46333</v>
      </c>
      <c r="N144" s="8">
        <f t="shared" si="16"/>
        <v>0</v>
      </c>
    </row>
    <row r="145" spans="1:14" ht="15.75" customHeight="1" x14ac:dyDescent="0.25">
      <c r="A145" s="5" t="s">
        <v>246</v>
      </c>
      <c r="B145" s="6" t="s">
        <v>265</v>
      </c>
      <c r="C145" s="7" t="s">
        <v>247</v>
      </c>
      <c r="D145" s="10">
        <v>24000</v>
      </c>
      <c r="E145" s="10">
        <v>0</v>
      </c>
      <c r="F145" s="10">
        <f t="shared" si="17"/>
        <v>24000</v>
      </c>
      <c r="G145" s="10">
        <v>0</v>
      </c>
      <c r="H145" s="10">
        <f t="shared" si="12"/>
        <v>0</v>
      </c>
      <c r="I145" s="10">
        <f t="shared" si="12"/>
        <v>0</v>
      </c>
      <c r="J145" s="10">
        <f t="shared" si="12"/>
        <v>0</v>
      </c>
      <c r="K145" s="8">
        <f t="shared" si="13"/>
        <v>24000</v>
      </c>
      <c r="L145" s="8">
        <f t="shared" si="14"/>
        <v>24000</v>
      </c>
      <c r="M145" s="8">
        <f t="shared" si="15"/>
        <v>24000</v>
      </c>
      <c r="N145" s="8">
        <f t="shared" si="16"/>
        <v>0</v>
      </c>
    </row>
    <row r="146" spans="1:14" ht="15.75" customHeight="1" x14ac:dyDescent="0.25">
      <c r="A146" s="5" t="s">
        <v>248</v>
      </c>
      <c r="B146" s="6" t="s">
        <v>265</v>
      </c>
      <c r="C146" s="7" t="s">
        <v>249</v>
      </c>
      <c r="D146" s="10">
        <v>3519.69</v>
      </c>
      <c r="E146" s="10">
        <v>0</v>
      </c>
      <c r="F146" s="10">
        <f t="shared" si="17"/>
        <v>3519.69</v>
      </c>
      <c r="G146" s="10">
        <v>0</v>
      </c>
      <c r="H146" s="10">
        <f t="shared" si="12"/>
        <v>0</v>
      </c>
      <c r="I146" s="10">
        <f t="shared" si="12"/>
        <v>0</v>
      </c>
      <c r="J146" s="10">
        <f t="shared" si="12"/>
        <v>0</v>
      </c>
      <c r="K146" s="8">
        <f t="shared" si="13"/>
        <v>3519.69</v>
      </c>
      <c r="L146" s="8">
        <f t="shared" si="14"/>
        <v>3519.69</v>
      </c>
      <c r="M146" s="8">
        <f t="shared" si="15"/>
        <v>3519.69</v>
      </c>
      <c r="N146" s="8">
        <f t="shared" si="16"/>
        <v>0</v>
      </c>
    </row>
    <row r="147" spans="1:14" ht="15.75" customHeight="1" x14ac:dyDescent="0.25">
      <c r="A147" s="5" t="s">
        <v>286</v>
      </c>
      <c r="B147" s="6" t="s">
        <v>265</v>
      </c>
      <c r="C147" s="7" t="s">
        <v>83</v>
      </c>
      <c r="D147" s="10">
        <v>4000</v>
      </c>
      <c r="E147" s="10">
        <v>0</v>
      </c>
      <c r="F147" s="10">
        <f t="shared" si="17"/>
        <v>4000</v>
      </c>
      <c r="G147" s="10">
        <v>0</v>
      </c>
      <c r="H147" s="10">
        <f t="shared" si="12"/>
        <v>0</v>
      </c>
      <c r="I147" s="10">
        <f t="shared" si="12"/>
        <v>0</v>
      </c>
      <c r="J147" s="10">
        <f t="shared" si="12"/>
        <v>0</v>
      </c>
      <c r="K147" s="8">
        <f t="shared" si="13"/>
        <v>4000</v>
      </c>
      <c r="L147" s="8">
        <f t="shared" si="14"/>
        <v>4000</v>
      </c>
      <c r="M147" s="8">
        <f t="shared" si="15"/>
        <v>4000</v>
      </c>
      <c r="N147" s="8">
        <f t="shared" si="16"/>
        <v>0</v>
      </c>
    </row>
    <row r="148" spans="1:14" ht="15.75" customHeight="1" x14ac:dyDescent="0.25">
      <c r="A148" s="5" t="s">
        <v>250</v>
      </c>
      <c r="B148" s="6" t="s">
        <v>265</v>
      </c>
      <c r="C148" s="7" t="s">
        <v>251</v>
      </c>
      <c r="D148" s="10">
        <v>45312.03</v>
      </c>
      <c r="E148" s="10">
        <v>0</v>
      </c>
      <c r="F148" s="10">
        <f t="shared" si="17"/>
        <v>45312.03</v>
      </c>
      <c r="G148" s="10">
        <v>0</v>
      </c>
      <c r="H148" s="10">
        <f t="shared" si="12"/>
        <v>0</v>
      </c>
      <c r="I148" s="10">
        <f t="shared" si="12"/>
        <v>0</v>
      </c>
      <c r="J148" s="10">
        <f t="shared" si="12"/>
        <v>0</v>
      </c>
      <c r="K148" s="8">
        <f t="shared" si="13"/>
        <v>45312.03</v>
      </c>
      <c r="L148" s="8">
        <f t="shared" si="14"/>
        <v>45312.03</v>
      </c>
      <c r="M148" s="8">
        <f t="shared" si="15"/>
        <v>45312.03</v>
      </c>
      <c r="N148" s="8">
        <f t="shared" si="16"/>
        <v>0</v>
      </c>
    </row>
    <row r="149" spans="1:14" ht="15.75" customHeight="1" x14ac:dyDescent="0.25">
      <c r="A149" s="5" t="s">
        <v>252</v>
      </c>
      <c r="B149" s="6" t="s">
        <v>266</v>
      </c>
      <c r="C149" s="7" t="s">
        <v>253</v>
      </c>
      <c r="D149" s="10">
        <v>340000</v>
      </c>
      <c r="E149" s="10">
        <v>0</v>
      </c>
      <c r="F149" s="10">
        <f t="shared" si="17"/>
        <v>340000</v>
      </c>
      <c r="G149" s="10">
        <v>36127.61</v>
      </c>
      <c r="H149" s="10">
        <f t="shared" si="12"/>
        <v>36127.61</v>
      </c>
      <c r="I149" s="10">
        <f t="shared" si="12"/>
        <v>36127.61</v>
      </c>
      <c r="J149" s="10">
        <f t="shared" si="12"/>
        <v>36127.61</v>
      </c>
      <c r="K149" s="8">
        <f t="shared" si="13"/>
        <v>303872.39</v>
      </c>
      <c r="L149" s="8">
        <f t="shared" si="14"/>
        <v>303872.39</v>
      </c>
      <c r="M149" s="8">
        <f t="shared" si="15"/>
        <v>303872.39</v>
      </c>
      <c r="N149" s="8">
        <f t="shared" si="16"/>
        <v>10.63</v>
      </c>
    </row>
    <row r="150" spans="1:14" ht="15.75" customHeight="1" x14ac:dyDescent="0.25">
      <c r="A150" s="5" t="s">
        <v>254</v>
      </c>
      <c r="B150" s="6" t="s">
        <v>267</v>
      </c>
      <c r="C150" s="7" t="s">
        <v>255</v>
      </c>
      <c r="D150" s="10">
        <v>1000000</v>
      </c>
      <c r="E150" s="10">
        <v>0</v>
      </c>
      <c r="F150" s="10">
        <f t="shared" si="17"/>
        <v>1000000</v>
      </c>
      <c r="G150" s="10">
        <v>112297.11</v>
      </c>
      <c r="H150" s="10">
        <f t="shared" si="12"/>
        <v>112297.11</v>
      </c>
      <c r="I150" s="10">
        <f t="shared" si="12"/>
        <v>112297.11</v>
      </c>
      <c r="J150" s="10">
        <f t="shared" si="12"/>
        <v>112297.11</v>
      </c>
      <c r="K150" s="8">
        <f t="shared" si="13"/>
        <v>887702.89</v>
      </c>
      <c r="L150" s="8">
        <f t="shared" si="14"/>
        <v>887702.89</v>
      </c>
      <c r="M150" s="8">
        <f t="shared" si="15"/>
        <v>887702.89</v>
      </c>
      <c r="N150" s="8">
        <f t="shared" si="16"/>
        <v>11.23</v>
      </c>
    </row>
    <row r="151" spans="1:14" ht="15.75" customHeight="1" x14ac:dyDescent="0.25"/>
    <row r="152" spans="1:14" ht="15.75" customHeight="1" x14ac:dyDescent="0.25"/>
    <row r="153" spans="1:14" ht="15.75" customHeight="1" x14ac:dyDescent="0.25"/>
    <row r="154" spans="1:14" ht="15.75" customHeight="1" x14ac:dyDescent="0.25"/>
    <row r="155" spans="1:14" ht="15.75" customHeight="1" x14ac:dyDescent="0.25"/>
    <row r="156" spans="1:14" ht="15.75" customHeight="1" x14ac:dyDescent="0.25"/>
    <row r="157" spans="1:14" ht="15.75" customHeight="1" x14ac:dyDescent="0.25"/>
    <row r="158" spans="1:14" ht="15.75" customHeight="1" x14ac:dyDescent="0.25"/>
    <row r="159" spans="1:14" ht="15.75" customHeight="1" x14ac:dyDescent="0.25"/>
    <row r="160" spans="1:14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</sheetData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7A087-EAB2-4154-8CB6-7969BE460B54}">
  <dimension ref="A1:B7"/>
  <sheetViews>
    <sheetView tabSelected="1" workbookViewId="0">
      <selection activeCell="E3" sqref="E3"/>
    </sheetView>
  </sheetViews>
  <sheetFormatPr baseColWidth="10" defaultRowHeight="15" x14ac:dyDescent="0.25"/>
  <cols>
    <col min="1" max="2" width="46.5703125" customWidth="1"/>
  </cols>
  <sheetData>
    <row r="1" spans="1:2" ht="51" customHeight="1" x14ac:dyDescent="0.25">
      <c r="A1" s="11" t="s">
        <v>287</v>
      </c>
      <c r="B1" s="12">
        <v>45432</v>
      </c>
    </row>
    <row r="2" spans="1:2" ht="51" customHeight="1" x14ac:dyDescent="0.25">
      <c r="A2" s="11" t="s">
        <v>288</v>
      </c>
      <c r="B2" s="13" t="s">
        <v>289</v>
      </c>
    </row>
    <row r="3" spans="1:2" ht="51" customHeight="1" x14ac:dyDescent="0.25">
      <c r="A3" s="11" t="s">
        <v>290</v>
      </c>
      <c r="B3" s="14" t="s">
        <v>291</v>
      </c>
    </row>
    <row r="4" spans="1:2" ht="51" customHeight="1" x14ac:dyDescent="0.25">
      <c r="A4" s="11" t="s">
        <v>292</v>
      </c>
      <c r="B4" s="14" t="s">
        <v>293</v>
      </c>
    </row>
    <row r="5" spans="1:2" ht="51" customHeight="1" x14ac:dyDescent="0.25">
      <c r="A5" s="11" t="s">
        <v>294</v>
      </c>
      <c r="B5" s="15" t="s">
        <v>295</v>
      </c>
    </row>
    <row r="6" spans="1:2" ht="51" customHeight="1" x14ac:dyDescent="0.25">
      <c r="A6" s="11" t="s">
        <v>296</v>
      </c>
      <c r="B6" s="14" t="s">
        <v>297</v>
      </c>
    </row>
    <row r="7" spans="1:2" ht="51" customHeight="1" x14ac:dyDescent="0.25">
      <c r="A7" s="16" t="s">
        <v>298</v>
      </c>
      <c r="B7" s="17" t="s">
        <v>299</v>
      </c>
    </row>
  </sheetData>
  <hyperlinks>
    <hyperlink ref="B5" r:id="rId1" xr:uid="{3B0AEE6C-B5AC-4F67-AA6D-C0A6E03EE201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Conjunto de datos</vt:lpstr>
      <vt:lpstr>Metadatos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prisilap_006@hotmail.com</cp:lastModifiedBy>
  <cp:revision/>
  <dcterms:created xsi:type="dcterms:W3CDTF">2011-04-20T17:22:00Z</dcterms:created>
  <dcterms:modified xsi:type="dcterms:W3CDTF">2024-06-11T14:19:56Z</dcterms:modified>
  <cp:category/>
  <cp:contentStatus/>
</cp:coreProperties>
</file>